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85" yWindow="30" windowWidth="15600" windowHeight="11475" activeTab="3"/>
  </bookViews>
  <sheets>
    <sheet name="Logística" sheetId="8" r:id="rId1"/>
    <sheet name="Moda e Têxtil" sheetId="11" r:id="rId2"/>
    <sheet name="Gestão Empresarial EAD" sheetId="13" r:id="rId3"/>
    <sheet name="Textil" sheetId="14" r:id="rId4"/>
  </sheets>
  <calcPr calcId="145621"/>
</workbook>
</file>

<file path=xl/calcChain.xml><?xml version="1.0" encoding="utf-8"?>
<calcChain xmlns="http://schemas.openxmlformats.org/spreadsheetml/2006/main">
  <c r="A84" i="14" l="1"/>
  <c r="C86" i="14" s="1"/>
  <c r="E83" i="14"/>
  <c r="E82" i="14"/>
  <c r="E81" i="14"/>
  <c r="E80" i="14"/>
  <c r="E79" i="14"/>
  <c r="E78" i="14"/>
  <c r="A71" i="14"/>
  <c r="C73" i="14" s="1"/>
  <c r="E69" i="14"/>
  <c r="E68" i="14"/>
  <c r="E67" i="14"/>
  <c r="E66" i="14"/>
  <c r="E65" i="14"/>
  <c r="E64" i="14"/>
  <c r="E63" i="14"/>
  <c r="E62" i="14"/>
  <c r="E61" i="14"/>
  <c r="E60" i="14"/>
  <c r="E59" i="14"/>
  <c r="E58" i="14"/>
  <c r="E57" i="14"/>
  <c r="E56" i="14"/>
  <c r="E55" i="14"/>
  <c r="E54" i="14"/>
  <c r="E53" i="14"/>
  <c r="E52" i="14"/>
  <c r="E51" i="14"/>
  <c r="E50" i="14"/>
  <c r="E49" i="14"/>
  <c r="E48" i="14"/>
  <c r="E47" i="14"/>
  <c r="E46" i="14"/>
  <c r="E45" i="14"/>
  <c r="E44" i="14"/>
  <c r="E43" i="14"/>
  <c r="E42" i="14"/>
  <c r="E41" i="14"/>
  <c r="E40" i="14"/>
  <c r="E39" i="14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E5" i="14"/>
  <c r="E4" i="14"/>
  <c r="E3" i="14"/>
  <c r="F84" i="14" l="1"/>
  <c r="F86" i="14" s="1"/>
  <c r="F71" i="14"/>
  <c r="F73" i="14" s="1"/>
  <c r="A56" i="11" l="1"/>
  <c r="C58" i="11" s="1"/>
  <c r="E54" i="11"/>
  <c r="F56" i="11" s="1"/>
  <c r="F58" i="11" s="1"/>
  <c r="E44" i="11" l="1"/>
  <c r="A47" i="11"/>
  <c r="C49" i="11" s="1"/>
  <c r="E45" i="11"/>
  <c r="E43" i="11"/>
  <c r="E42" i="11"/>
  <c r="E41" i="11"/>
  <c r="E40" i="11"/>
  <c r="E39" i="11"/>
  <c r="A19" i="13"/>
  <c r="C21" i="13" s="1"/>
  <c r="E17" i="13"/>
  <c r="E16" i="13"/>
  <c r="E15" i="13"/>
  <c r="A32" i="8"/>
  <c r="C34" i="8" s="1"/>
  <c r="E30" i="8"/>
  <c r="F32" i="8" s="1"/>
  <c r="F34" i="8" s="1"/>
  <c r="F47" i="11" l="1"/>
  <c r="F49" i="11" s="1"/>
  <c r="F19" i="13"/>
  <c r="F21" i="13" s="1"/>
  <c r="A9" i="13"/>
  <c r="C11" i="13" s="1"/>
  <c r="E7" i="13"/>
  <c r="E6" i="13"/>
  <c r="E5" i="13"/>
  <c r="E4" i="13"/>
  <c r="F9" i="13" l="1"/>
  <c r="F11" i="13" s="1"/>
  <c r="E31" i="11"/>
  <c r="E30" i="11"/>
  <c r="E29" i="11"/>
  <c r="A33" i="11"/>
  <c r="C35" i="11" s="1"/>
  <c r="E28" i="11"/>
  <c r="E27" i="11"/>
  <c r="E26" i="11"/>
  <c r="E25" i="11"/>
  <c r="E24" i="11"/>
  <c r="E23" i="11"/>
  <c r="E22" i="11"/>
  <c r="E21" i="11"/>
  <c r="E20" i="11"/>
  <c r="A24" i="8"/>
  <c r="C26" i="8" s="1"/>
  <c r="E22" i="8"/>
  <c r="F24" i="8" s="1"/>
  <c r="F26" i="8" s="1"/>
  <c r="F33" i="11" l="1"/>
  <c r="F35" i="11" s="1"/>
  <c r="E12" i="11"/>
  <c r="E11" i="11"/>
  <c r="E10" i="11"/>
  <c r="E9" i="11"/>
  <c r="E8" i="11"/>
  <c r="E7" i="11"/>
  <c r="E6" i="11"/>
  <c r="E5" i="11"/>
  <c r="E4" i="11"/>
  <c r="E14" i="8"/>
  <c r="E13" i="8"/>
  <c r="E12" i="8"/>
  <c r="E11" i="8"/>
  <c r="E10" i="8"/>
  <c r="E9" i="8"/>
  <c r="E8" i="8"/>
  <c r="E7" i="8"/>
  <c r="E6" i="8"/>
  <c r="E5" i="8"/>
  <c r="E4" i="8"/>
  <c r="A14" i="11" l="1"/>
  <c r="C16" i="11" s="1"/>
  <c r="A16" i="8" l="1"/>
  <c r="C18" i="8" s="1"/>
  <c r="F14" i="11" l="1"/>
  <c r="F16" i="11" s="1"/>
  <c r="F16" i="8" l="1"/>
  <c r="F18" i="8" s="1"/>
</calcChain>
</file>

<file path=xl/sharedStrings.xml><?xml version="1.0" encoding="utf-8"?>
<sst xmlns="http://schemas.openxmlformats.org/spreadsheetml/2006/main" count="346" uniqueCount="259">
  <si>
    <t>UNITÁRIO</t>
  </si>
  <si>
    <t>TOTAL</t>
  </si>
  <si>
    <t>TOTAL DA NF</t>
  </si>
  <si>
    <t>QTD.</t>
  </si>
  <si>
    <t>Totais</t>
  </si>
  <si>
    <t>TÍTULO</t>
  </si>
  <si>
    <t>Administração de materiais</t>
  </si>
  <si>
    <t>AUTOR / LOCAL DE PUBLICAÇÃO: EDITORA, ANO</t>
  </si>
  <si>
    <t>Modelagem industrial brasileira</t>
  </si>
  <si>
    <t>Relação de compras de livros - BIBLIOTECA 2017</t>
  </si>
  <si>
    <t>NOTA FISCAL 009.091 de 17/01/2017 para o Curso de Logística</t>
  </si>
  <si>
    <t>Análise e viabilidade de projetos de investimento</t>
  </si>
  <si>
    <t>Comércio exterior brasileiro</t>
  </si>
  <si>
    <t>Gestão logística do transporte de cargas</t>
  </si>
  <si>
    <t>Manual prático de comércio exterior</t>
  </si>
  <si>
    <t>NOTA FISCAL 009.090 de 17/01/2017 para o Curso Moda e Têxtil</t>
  </si>
  <si>
    <t>Química - um curso universitário</t>
  </si>
  <si>
    <r>
      <rPr>
        <b/>
        <sz val="11"/>
        <color theme="1"/>
        <rFont val="Calibri"/>
        <family val="2"/>
        <scheme val="minor"/>
      </rPr>
      <t xml:space="preserve">EQUIPE DE PROFESSORES FEA/USP ; IUDÍCIBUS, Sérgio de et al </t>
    </r>
    <r>
      <rPr>
        <sz val="11"/>
        <color theme="1"/>
        <rFont val="Calibri"/>
        <family val="2"/>
        <scheme val="minor"/>
      </rPr>
      <t>/ São Paulo: Atlas, 2010</t>
    </r>
  </si>
  <si>
    <t>Contabilidade introdutória</t>
  </si>
  <si>
    <t>Controle programável: fundamentos do controle de sistemas a eventos discretos</t>
  </si>
  <si>
    <r>
      <rPr>
        <b/>
        <sz val="11"/>
        <color theme="1"/>
        <rFont val="Calibri"/>
        <family val="2"/>
        <scheme val="minor"/>
      </rPr>
      <t>MIYAGI, Paulo Eigi</t>
    </r>
    <r>
      <rPr>
        <sz val="11"/>
        <color theme="1"/>
        <rFont val="Calibri"/>
        <family val="2"/>
        <scheme val="minor"/>
      </rPr>
      <t xml:space="preserve"> / São Paulo: Blucher, 1996</t>
    </r>
  </si>
  <si>
    <r>
      <rPr>
        <b/>
        <sz val="11"/>
        <color theme="1"/>
        <rFont val="Calibri"/>
        <family val="2"/>
        <scheme val="minor"/>
      </rPr>
      <t>NUSSENZVEIG, H. Moysés</t>
    </r>
    <r>
      <rPr>
        <sz val="11"/>
        <color theme="1"/>
        <rFont val="Calibri"/>
        <family val="2"/>
        <scheme val="minor"/>
      </rPr>
      <t xml:space="preserve"> / São Paulo: Edgard Blucher, 2015</t>
    </r>
  </si>
  <si>
    <t>Curso de física básica: mecânica - v.1</t>
  </si>
  <si>
    <t>Física com aplicação tecnológica v. 2</t>
  </si>
  <si>
    <r>
      <rPr>
        <b/>
        <sz val="11"/>
        <color theme="1"/>
        <rFont val="Calibri"/>
        <family val="2"/>
        <scheme val="minor"/>
      </rPr>
      <t>ALONSO, Marcelo; FINN, Edward J.</t>
    </r>
    <r>
      <rPr>
        <sz val="11"/>
        <color theme="1"/>
        <rFont val="Calibri"/>
        <family val="2"/>
        <scheme val="minor"/>
      </rPr>
      <t xml:space="preserve"> / São Paulo: Blucher, 2015</t>
    </r>
  </si>
  <si>
    <t>Física - um curso universitário: campos e ondas -  v. 2</t>
  </si>
  <si>
    <t>Física - um curso universitário: mecânica -  v. 1</t>
  </si>
  <si>
    <r>
      <rPr>
        <b/>
        <sz val="11"/>
        <color theme="1"/>
        <rFont val="Calibri"/>
        <family val="2"/>
        <scheme val="minor"/>
      </rPr>
      <t>ALONSO, Marcelo; FINN, Edward J.</t>
    </r>
    <r>
      <rPr>
        <sz val="11"/>
        <color theme="1"/>
        <rFont val="Calibri"/>
        <family val="2"/>
        <scheme val="minor"/>
      </rPr>
      <t xml:space="preserve"> / São Paulo: Blucher, 2014</t>
    </r>
  </si>
  <si>
    <r>
      <rPr>
        <b/>
        <sz val="11"/>
        <color theme="1"/>
        <rFont val="Calibri"/>
        <family val="2"/>
        <scheme val="minor"/>
      </rPr>
      <t xml:space="preserve">TELLES, Dirceu D'Alkmin ; MONGELLI NETTO, João </t>
    </r>
    <r>
      <rPr>
        <sz val="11"/>
        <color theme="1"/>
        <rFont val="Calibri"/>
        <family val="2"/>
        <scheme val="minor"/>
      </rPr>
      <t>/ São Paulo: Blucher, 2013</t>
    </r>
  </si>
  <si>
    <r>
      <rPr>
        <b/>
        <sz val="11"/>
        <color theme="1"/>
        <rFont val="Calibri"/>
        <family val="2"/>
        <scheme val="minor"/>
      </rPr>
      <t xml:space="preserve">DUARTE, Sonia; SAGGESE, Sylvia </t>
    </r>
    <r>
      <rPr>
        <sz val="11"/>
        <color theme="1"/>
        <rFont val="Calibri"/>
        <family val="2"/>
        <scheme val="minor"/>
      </rPr>
      <t>/ Rio de Janeiro: Guarda roupa, 2016</t>
    </r>
  </si>
  <si>
    <r>
      <rPr>
        <b/>
        <sz val="11"/>
        <color theme="1"/>
        <rFont val="Calibri"/>
        <family val="2"/>
        <scheme val="minor"/>
      </rPr>
      <t>MAHAN, B. M.; MYERS, R. J.</t>
    </r>
    <r>
      <rPr>
        <sz val="11"/>
        <color theme="1"/>
        <rFont val="Calibri"/>
        <family val="2"/>
        <scheme val="minor"/>
      </rPr>
      <t xml:space="preserve"> / São Paulo: Edgard Blucher, 2009</t>
    </r>
  </si>
  <si>
    <t xml:space="preserve">Reúso da água: conceitos, teorias e prática </t>
  </si>
  <si>
    <r>
      <rPr>
        <b/>
        <sz val="11"/>
        <color theme="1"/>
        <rFont val="Calibri"/>
        <family val="2"/>
        <scheme val="minor"/>
      </rPr>
      <t>TELLES, Dirceu D'Alkimin; COSTA, Regina Pacca</t>
    </r>
    <r>
      <rPr>
        <sz val="11"/>
        <color theme="1"/>
        <rFont val="Calibri"/>
        <family val="2"/>
        <scheme val="minor"/>
      </rPr>
      <t xml:space="preserve"> / Saão Paulo: Blucher, 2010</t>
    </r>
  </si>
  <si>
    <r>
      <rPr>
        <b/>
        <sz val="11"/>
        <color theme="1"/>
        <rFont val="Calibri"/>
        <family val="2"/>
        <scheme val="minor"/>
      </rPr>
      <t>GONÇALVES, Paulo Sérgio</t>
    </r>
    <r>
      <rPr>
        <sz val="11"/>
        <color theme="1"/>
        <rFont val="Calibri"/>
        <family val="2"/>
        <scheme val="minor"/>
      </rPr>
      <t xml:space="preserve"> / Rio de Janeiro: Elsevier ; Campus, 2016</t>
    </r>
  </si>
  <si>
    <r>
      <rPr>
        <b/>
        <sz val="11"/>
        <color theme="1"/>
        <rFont val="Calibri"/>
        <family val="2"/>
        <scheme val="minor"/>
      </rPr>
      <t>BRITO, Paulo</t>
    </r>
    <r>
      <rPr>
        <sz val="11"/>
        <color theme="1"/>
        <rFont val="Calibri"/>
        <family val="2"/>
        <scheme val="minor"/>
      </rPr>
      <t xml:space="preserve"> / São paulo: Atlas, 2015</t>
    </r>
  </si>
  <si>
    <r>
      <rPr>
        <b/>
        <sz val="11"/>
        <color theme="1"/>
        <rFont val="Calibri"/>
        <family val="2"/>
        <scheme val="minor"/>
      </rPr>
      <t>VAZQUEZ, José Lopes</t>
    </r>
    <r>
      <rPr>
        <sz val="11"/>
        <color theme="1"/>
        <rFont val="Calibri"/>
        <family val="2"/>
        <scheme val="minor"/>
      </rPr>
      <t xml:space="preserve"> / São Paulo: Atlas, 2015</t>
    </r>
  </si>
  <si>
    <t xml:space="preserve">Comércio exterior: teoria e gestão </t>
  </si>
  <si>
    <r>
      <rPr>
        <b/>
        <sz val="11"/>
        <color theme="1"/>
        <rFont val="Calibri"/>
        <family val="2"/>
        <scheme val="minor"/>
      </rPr>
      <t xml:space="preserve">DIAS, Reinaldo; RODRIGUES, Waldemar </t>
    </r>
    <r>
      <rPr>
        <sz val="11"/>
        <color theme="1"/>
        <rFont val="Calibri"/>
        <family val="2"/>
        <scheme val="minor"/>
      </rPr>
      <t>/ São Paulo: Atlas, 2012</t>
    </r>
  </si>
  <si>
    <t>Gestão da qualidade: conceitos e técnicas</t>
  </si>
  <si>
    <r>
      <rPr>
        <b/>
        <sz val="11"/>
        <color theme="1"/>
        <rFont val="Calibri"/>
        <family val="2"/>
        <scheme val="minor"/>
      </rPr>
      <t>CARPINETTI, Luiz Cesar Ribeiro</t>
    </r>
    <r>
      <rPr>
        <sz val="11"/>
        <color theme="1"/>
        <rFont val="Calibri"/>
        <family val="2"/>
        <scheme val="minor"/>
      </rPr>
      <t xml:space="preserve"> / São paulo: Atlas, 2016</t>
    </r>
  </si>
  <si>
    <t>Gestão de custos logísticos: custeio baseado em atividades (ABC), balanced scorecard (BSC), valor econômico agregado (EVA)</t>
  </si>
  <si>
    <r>
      <rPr>
        <b/>
        <sz val="11"/>
        <color theme="1"/>
        <rFont val="Calibri"/>
        <family val="2"/>
        <scheme val="minor"/>
      </rPr>
      <t>FARIA, Ana Cristina de; COSTA, Maria de Fatima Gamero da</t>
    </r>
    <r>
      <rPr>
        <sz val="11"/>
        <color theme="1"/>
        <rFont val="Calibri"/>
        <family val="2"/>
        <scheme val="minor"/>
      </rPr>
      <t xml:space="preserve"> / São Paulo: Atlas, 2015</t>
    </r>
  </si>
  <si>
    <r>
      <rPr>
        <b/>
        <sz val="11"/>
        <color theme="1"/>
        <rFont val="Calibri"/>
        <family val="2"/>
        <scheme val="minor"/>
      </rPr>
      <t>CAIXETA-FILHO, José Vicente; MARTINS, Ricardo Silveira</t>
    </r>
    <r>
      <rPr>
        <sz val="11"/>
        <color theme="1"/>
        <rFont val="Calibri"/>
        <family val="2"/>
        <scheme val="minor"/>
      </rPr>
      <t xml:space="preserve"> / São Paulo: Atlas, 2015</t>
    </r>
  </si>
  <si>
    <t xml:space="preserve">Logística empresarial: transportes, administração de materiais e distribuição física </t>
  </si>
  <si>
    <r>
      <rPr>
        <b/>
        <sz val="11"/>
        <color theme="1"/>
        <rFont val="Calibri"/>
        <family val="2"/>
        <scheme val="minor"/>
      </rPr>
      <t>BALLOU, R. H.</t>
    </r>
    <r>
      <rPr>
        <sz val="11"/>
        <color theme="1"/>
        <rFont val="Calibri"/>
        <family val="2"/>
        <scheme val="minor"/>
      </rPr>
      <t xml:space="preserve"> / São Paulo: Atlas, 2015</t>
    </r>
  </si>
  <si>
    <r>
      <rPr>
        <b/>
        <sz val="11"/>
        <color theme="1"/>
        <rFont val="Calibri"/>
        <family val="2"/>
        <scheme val="minor"/>
      </rPr>
      <t>SEGRE, German</t>
    </r>
    <r>
      <rPr>
        <sz val="11"/>
        <color theme="1"/>
        <rFont val="Calibri"/>
        <family val="2"/>
        <scheme val="minor"/>
      </rPr>
      <t xml:space="preserve"> / São Paulo: Atlas, 2012</t>
    </r>
  </si>
  <si>
    <r>
      <rPr>
        <b/>
        <sz val="11"/>
        <color theme="1"/>
        <rFont val="Calibri"/>
        <family val="2"/>
        <scheme val="minor"/>
      </rPr>
      <t>MOREIRA, Daniel Augusto</t>
    </r>
    <r>
      <rPr>
        <sz val="11"/>
        <color theme="1"/>
        <rFont val="Calibri"/>
        <family val="2"/>
        <scheme val="minor"/>
      </rPr>
      <t xml:space="preserve"> / São Paulo: Cengage Learning, 2016</t>
    </r>
  </si>
  <si>
    <t xml:space="preserve">Pesquisa operacional: curso introdutório </t>
  </si>
  <si>
    <t>Psicologia aplicada à administração de empresas: psicologia do comportamento organizacional</t>
  </si>
  <si>
    <r>
      <rPr>
        <b/>
        <sz val="11"/>
        <color theme="1"/>
        <rFont val="Calibri"/>
        <family val="2"/>
        <scheme val="minor"/>
      </rPr>
      <t xml:space="preserve">BERGAMINI, Cecília Whitaker </t>
    </r>
    <r>
      <rPr>
        <sz val="11"/>
        <color theme="1"/>
        <rFont val="Calibri"/>
        <family val="2"/>
        <scheme val="minor"/>
      </rPr>
      <t>/ São Paulo: Atlas, 2015</t>
    </r>
  </si>
  <si>
    <t>exemplares</t>
  </si>
  <si>
    <t>NOTA FISCAL 009.207 de 10/02/2017 para o Curso de Logística</t>
  </si>
  <si>
    <t>Gestão logística da cadeia de suprimentos</t>
  </si>
  <si>
    <r>
      <rPr>
        <b/>
        <sz val="11"/>
        <color theme="1"/>
        <rFont val="Calibri"/>
        <family val="2"/>
        <scheme val="minor"/>
      </rPr>
      <t>BOWERSOX, Donald J. ; CLOSS, Donald J. ; COOPER, M. Bixby ; BOWERSOX, John C.</t>
    </r>
    <r>
      <rPr>
        <sz val="11"/>
        <color theme="1"/>
        <rFont val="Calibri"/>
        <family val="2"/>
        <scheme val="minor"/>
      </rPr>
      <t xml:space="preserve"> / São Paulo ; Porto Alegre: McGraw Hill ; Bookman, 2014</t>
    </r>
  </si>
  <si>
    <t>NOTA FISCAL 009.209 de 10/02/2017 para o Curso Moda e Têxtil</t>
  </si>
  <si>
    <t>Contabilidade básica</t>
  </si>
  <si>
    <r>
      <rPr>
        <b/>
        <sz val="11"/>
        <color theme="1"/>
        <rFont val="Calibri"/>
        <family val="2"/>
        <scheme val="minor"/>
      </rPr>
      <t xml:space="preserve">NEVES, Silvério das ; VICECONTI, Paulo Eduardo V. </t>
    </r>
    <r>
      <rPr>
        <sz val="11"/>
        <color theme="1"/>
        <rFont val="Calibri"/>
        <family val="2"/>
        <scheme val="minor"/>
      </rPr>
      <t>/ São Paulo: Saraiva, 2016</t>
    </r>
  </si>
  <si>
    <t>Direito empresarial: estudo unificado</t>
  </si>
  <si>
    <r>
      <rPr>
        <b/>
        <sz val="11"/>
        <color theme="1"/>
        <rFont val="Calibri"/>
        <family val="2"/>
        <scheme val="minor"/>
      </rPr>
      <t>NEGRÃO, Ricardo</t>
    </r>
    <r>
      <rPr>
        <sz val="11"/>
        <color theme="1"/>
        <rFont val="Calibri"/>
        <family val="2"/>
        <scheme val="minor"/>
      </rPr>
      <t xml:space="preserve"> / São Paulo: Saraiva, 2015</t>
    </r>
  </si>
  <si>
    <t>Estatística básica</t>
  </si>
  <si>
    <r>
      <rPr>
        <b/>
        <sz val="11"/>
        <color theme="1"/>
        <rFont val="Calibri"/>
        <family val="2"/>
        <scheme val="minor"/>
      </rPr>
      <t>MORETTIN, Pedro A. ; BUSSAB, Wilton de O.</t>
    </r>
    <r>
      <rPr>
        <sz val="11"/>
        <color theme="1"/>
        <rFont val="Calibri"/>
        <family val="2"/>
        <scheme val="minor"/>
      </rPr>
      <t xml:space="preserve"> / São Paulo: Saraiva, 2016</t>
    </r>
  </si>
  <si>
    <t>Fundamentos de física: gravitação, ondas e termodinâmica</t>
  </si>
  <si>
    <r>
      <rPr>
        <b/>
        <sz val="11"/>
        <color theme="1"/>
        <rFont val="Calibri"/>
        <family val="2"/>
        <scheme val="minor"/>
      </rPr>
      <t xml:space="preserve">HALLIDAY, David; RESNICK, Robert; WALKER, Jearl </t>
    </r>
    <r>
      <rPr>
        <sz val="11"/>
        <color theme="1"/>
        <rFont val="Calibri"/>
        <family val="2"/>
        <scheme val="minor"/>
      </rPr>
      <t>/ Rio de Janeiro: LTC, 2016</t>
    </r>
  </si>
  <si>
    <t>Gestão ambiental empresarial: conceitos, modelos e instrumentos</t>
  </si>
  <si>
    <r>
      <rPr>
        <b/>
        <sz val="11"/>
        <color theme="1"/>
        <rFont val="Calibri"/>
        <family val="2"/>
        <scheme val="minor"/>
      </rPr>
      <t xml:space="preserve">BARBIERI, José Carlos </t>
    </r>
    <r>
      <rPr>
        <sz val="11"/>
        <color theme="1"/>
        <rFont val="Calibri"/>
        <family val="2"/>
        <scheme val="minor"/>
      </rPr>
      <t xml:space="preserve"> / São Paulo: Saraiva, 2015</t>
    </r>
  </si>
  <si>
    <t>Imposturas intelectuais</t>
  </si>
  <si>
    <r>
      <rPr>
        <b/>
        <sz val="11"/>
        <color theme="1"/>
        <rFont val="Calibri"/>
        <family val="2"/>
        <scheme val="minor"/>
      </rPr>
      <t xml:space="preserve">SOKAL, Alan ; BRICMONT, Jean </t>
    </r>
    <r>
      <rPr>
        <sz val="11"/>
        <color theme="1"/>
        <rFont val="Calibri"/>
        <family val="2"/>
        <scheme val="minor"/>
      </rPr>
      <t>/ Rio de Janeiro: Record, 2012</t>
    </r>
  </si>
  <si>
    <t>Introdução à comunicação empresarial</t>
  </si>
  <si>
    <r>
      <rPr>
        <b/>
        <sz val="11"/>
        <color theme="1"/>
        <rFont val="Calibri"/>
        <family val="2"/>
        <scheme val="minor"/>
      </rPr>
      <t xml:space="preserve">CHINEM, Rivaldo  </t>
    </r>
    <r>
      <rPr>
        <sz val="11"/>
        <color theme="1"/>
        <rFont val="Calibri"/>
        <family val="2"/>
        <scheme val="minor"/>
      </rPr>
      <t>/ São Paulo: Saraiva, 2010</t>
    </r>
  </si>
  <si>
    <t>Introdução ao cálculo para administração, economia e contabilidade</t>
  </si>
  <si>
    <r>
      <rPr>
        <b/>
        <sz val="11"/>
        <color theme="1"/>
        <rFont val="Calibri"/>
        <family val="2"/>
        <scheme val="minor"/>
      </rPr>
      <t xml:space="preserve">MORETTIN, Pedro A. ; HAZZAN, Samuel ; BUSSAB, Wilton O. </t>
    </r>
    <r>
      <rPr>
        <sz val="11"/>
        <color theme="1"/>
        <rFont val="Calibri"/>
        <family val="2"/>
        <scheme val="minor"/>
      </rPr>
      <t xml:space="preserve"> / São Paulo: Saraiva, 2009</t>
    </r>
  </si>
  <si>
    <t>Matemática básica para decisões administrativas</t>
  </si>
  <si>
    <r>
      <rPr>
        <b/>
        <sz val="11"/>
        <color theme="1"/>
        <rFont val="Calibri"/>
        <family val="2"/>
        <scheme val="minor"/>
      </rPr>
      <t>SILVA, Fernando César Marra e ; ABRÃO, Mariângela</t>
    </r>
    <r>
      <rPr>
        <sz val="11"/>
        <color theme="1"/>
        <rFont val="Calibri"/>
        <family val="2"/>
        <scheme val="minor"/>
      </rPr>
      <t xml:space="preserve"> / São Paulo: Atlas, 2008</t>
    </r>
  </si>
  <si>
    <t>Metodologia da pesquisa em ciências sociais: um tratamento conceitual</t>
  </si>
  <si>
    <r>
      <rPr>
        <b/>
        <sz val="11"/>
        <color theme="1"/>
        <rFont val="Calibri"/>
        <family val="2"/>
        <scheme val="minor"/>
      </rPr>
      <t xml:space="preserve">KERLINGER, Fred Nichols </t>
    </r>
    <r>
      <rPr>
        <sz val="11"/>
        <color theme="1"/>
        <rFont val="Calibri"/>
        <family val="2"/>
        <scheme val="minor"/>
      </rPr>
      <t>/ São Paulo: EPU, 2013</t>
    </r>
  </si>
  <si>
    <t>Modelo vivo</t>
  </si>
  <si>
    <t>Recursos humanos: gerenciando pessoas</t>
  </si>
  <si>
    <r>
      <rPr>
        <b/>
        <sz val="11"/>
        <color theme="1"/>
        <rFont val="Calibri"/>
        <family val="2"/>
        <scheme val="minor"/>
      </rPr>
      <t>MALAQUIAS, Terezinha</t>
    </r>
    <r>
      <rPr>
        <sz val="11"/>
        <color theme="1"/>
        <rFont val="Calibri"/>
        <family val="2"/>
        <scheme val="minor"/>
      </rPr>
      <t xml:space="preserve"> / São Paulo: Via Lettera, 2005</t>
    </r>
  </si>
  <si>
    <r>
      <rPr>
        <b/>
        <sz val="11"/>
        <color theme="1"/>
        <rFont val="Calibri"/>
        <family val="2"/>
        <scheme val="minor"/>
      </rPr>
      <t>ANDRADE, Denise de Fátima</t>
    </r>
    <r>
      <rPr>
        <sz val="11"/>
        <color theme="1"/>
        <rFont val="Calibri"/>
        <family val="2"/>
        <scheme val="minor"/>
      </rPr>
      <t xml:space="preserve"> / Santa Cruz do Rio Pardo: Viena, 2010</t>
    </r>
  </si>
  <si>
    <t>Introdução à economia</t>
  </si>
  <si>
    <t>NOTA FISCAL 009.208 de 10/02/2017 para o Curso de Gestão Empresarial EAD</t>
  </si>
  <si>
    <t>Administração da produção</t>
  </si>
  <si>
    <r>
      <rPr>
        <b/>
        <sz val="11"/>
        <color theme="1"/>
        <rFont val="Calibri"/>
        <family val="2"/>
        <scheme val="minor"/>
      </rPr>
      <t xml:space="preserve">SLACK, Nigel ; BRANDON-JONES, Alistair ; JOHNSTON, Robert </t>
    </r>
    <r>
      <rPr>
        <sz val="11"/>
        <color theme="1"/>
        <rFont val="Calibri"/>
        <family val="2"/>
        <scheme val="minor"/>
      </rPr>
      <t xml:space="preserve"> / São Paulo: Atlas, 2016</t>
    </r>
  </si>
  <si>
    <t>Garantia de sucesso em gestão de projetos: recurso escasso X planejamento abundante</t>
  </si>
  <si>
    <r>
      <rPr>
        <b/>
        <sz val="11"/>
        <color theme="1"/>
        <rFont val="Calibri"/>
        <family val="2"/>
        <scheme val="minor"/>
      </rPr>
      <t xml:space="preserve">TORRES, Cleber ; LÉLIS, João Caldeira </t>
    </r>
    <r>
      <rPr>
        <sz val="11"/>
        <color theme="1"/>
        <rFont val="Calibri"/>
        <family val="2"/>
        <scheme val="minor"/>
      </rPr>
      <t xml:space="preserve"> / Rio de Janeiro: Brasport, 2008</t>
    </r>
  </si>
  <si>
    <r>
      <rPr>
        <b/>
        <sz val="11"/>
        <color theme="1"/>
        <rFont val="Calibri"/>
        <family val="2"/>
        <scheme val="minor"/>
      </rPr>
      <t xml:space="preserve">VICECONTI, Paulo E. V. ; NEVES, Silvério das </t>
    </r>
    <r>
      <rPr>
        <sz val="11"/>
        <color theme="1"/>
        <rFont val="Calibri"/>
        <family val="2"/>
        <scheme val="minor"/>
      </rPr>
      <t>/ São Paulo: Saraiva, 2015</t>
    </r>
  </si>
  <si>
    <t>Logística internacional: um enfoque em comércio exterior</t>
  </si>
  <si>
    <r>
      <rPr>
        <b/>
        <sz val="11"/>
        <color theme="1"/>
        <rFont val="Calibri"/>
        <family val="2"/>
        <scheme val="minor"/>
      </rPr>
      <t xml:space="preserve">LUDOVICO, Nelson </t>
    </r>
    <r>
      <rPr>
        <sz val="11"/>
        <color theme="1"/>
        <rFont val="Calibri"/>
        <family val="2"/>
        <scheme val="minor"/>
      </rPr>
      <t xml:space="preserve"> / São Paulo: Saraiva, 2012</t>
    </r>
  </si>
  <si>
    <t>Totais em 17/01/2017</t>
  </si>
  <si>
    <t>Totais em 10/02/2017</t>
  </si>
  <si>
    <t>NOTA FISCAL 009.260 de 14/03/2017 para o Curso de Logística</t>
  </si>
  <si>
    <t>Introdução à modelagem e simulação de sistemas com aplicações em Arena</t>
  </si>
  <si>
    <t>FREITAS FILHO, Paulo José / Florianópolis: Visualooks, 2008</t>
  </si>
  <si>
    <t>NOTA FISCAL 009.259 de 14/03/2017 para o Curso de Gestão Empresarial EAD</t>
  </si>
  <si>
    <t>Manual de gerenciamento de projetos</t>
  </si>
  <si>
    <t>DINSMORE, Paul C.; CABANIS-BREWIN, Jeannette / Rio de Janeiro: Brasport, 2011</t>
  </si>
  <si>
    <t>Dicinário escolar ingês-português</t>
  </si>
  <si>
    <t>LONGMAN / São Paulo: Pearson, 2009</t>
  </si>
  <si>
    <t>Sistemas de informação</t>
  </si>
  <si>
    <t>BATISTA, Emerson de Oliveira / São Paulo: Saraiva, 2014</t>
  </si>
  <si>
    <t>NOTA FISCAL 009.263 de 14/03/2017 para o Curso Moda e Têxtil</t>
  </si>
  <si>
    <t>Fundamentos de física - v.4</t>
  </si>
  <si>
    <t>HALLIDAY, D.; RESNICK, R.; WALKER, J. / Rio de Janeiro: LTC, 2016</t>
  </si>
  <si>
    <t>Matemática - volume único - parte 1</t>
  </si>
  <si>
    <t>Matemática - volume único - parte 2</t>
  </si>
  <si>
    <t>Matemática - volume único - parte 3</t>
  </si>
  <si>
    <t>Matemática - volume único -exercicios de revisão</t>
  </si>
  <si>
    <r>
      <rPr>
        <b/>
        <sz val="11"/>
        <color theme="1"/>
        <rFont val="Calibri"/>
        <family val="2"/>
        <scheme val="minor"/>
      </rPr>
      <t>IEZZI, Gelson, DOLCE, Osvaldo, DEGENSZAJN, David, PÉRIGO, Roberto</t>
    </r>
    <r>
      <rPr>
        <sz val="11"/>
        <color theme="1"/>
        <rFont val="Calibri"/>
        <family val="2"/>
        <scheme val="minor"/>
      </rPr>
      <t xml:space="preserve"> / São Paulo: Atual, 2015</t>
    </r>
  </si>
  <si>
    <t>Segurança e medicina do trabalho</t>
  </si>
  <si>
    <r>
      <rPr>
        <b/>
        <sz val="11"/>
        <color theme="1"/>
        <rFont val="Calibri"/>
        <family val="2"/>
        <scheme val="minor"/>
      </rPr>
      <t xml:space="preserve">SARAIVA. / </t>
    </r>
    <r>
      <rPr>
        <sz val="11"/>
        <color theme="1"/>
        <rFont val="Calibri"/>
        <family val="2"/>
        <scheme val="minor"/>
      </rPr>
      <t>São Paulo: Saraiva, 2016</t>
    </r>
  </si>
  <si>
    <t>DUARTE, Sonia; SAGGESE, Sylvia / Rio de Janeiro: GuardaRoupa, 2016</t>
  </si>
  <si>
    <t>Totais em 14/03/2017</t>
  </si>
  <si>
    <t>NOTA FISCAL 009.819 de 28/08/2017 para o Curso Moda e Têxtil</t>
  </si>
  <si>
    <t>Curso de design de moda</t>
  </si>
  <si>
    <t>FAERM, Steven / Amadora: Gustavo Gili, 2010</t>
  </si>
  <si>
    <t>Totais em 28/08/2017</t>
  </si>
  <si>
    <t>Administração de projetos: como transformar ideias  em resultados</t>
  </si>
  <si>
    <t xml:space="preserve">Comunicação empresarial </t>
  </si>
  <si>
    <t>Confiabilidade e manutenção industrial</t>
  </si>
  <si>
    <t>Contabilidade de custos: livro de exercício</t>
  </si>
  <si>
    <t>Curso básico de contabilidade de custos</t>
  </si>
  <si>
    <t>Economia</t>
  </si>
  <si>
    <t>Elementos de eletromagnetismo</t>
  </si>
  <si>
    <t>Eletromagnetismo</t>
  </si>
  <si>
    <t>Empreendedorismo</t>
  </si>
  <si>
    <t>Empreendedorismo: transformando ideias em negócios</t>
  </si>
  <si>
    <t>Estatística</t>
  </si>
  <si>
    <t>Física: um curso universitário - v.2</t>
  </si>
  <si>
    <t>Física para cientistas e engenheiros: mecanica - v.1</t>
  </si>
  <si>
    <t>Física para cientistas e engenheiros: eletricidade</t>
  </si>
  <si>
    <t>Física para cientistas e engenheiros: oscilações</t>
  </si>
  <si>
    <t>Física: um curso universitário - v.1</t>
  </si>
  <si>
    <t>Fundamentos da fisica - v.3</t>
  </si>
  <si>
    <t xml:space="preserve">HALLIDAY, David; RESNICK, Robert; WALKER, Jearl </t>
  </si>
  <si>
    <t>Fundamentos da fisica - v.1</t>
  </si>
  <si>
    <t>Fundamentos da fisica - v.4</t>
  </si>
  <si>
    <t>HALLIDAY, David; RESNICK, Robert; WALKER, Jearl</t>
  </si>
  <si>
    <t>Fundamentos de química experimental</t>
  </si>
  <si>
    <t>Gestão de recursos humanos</t>
  </si>
  <si>
    <t>Inovação e empreendedorismo</t>
  </si>
  <si>
    <t>Introdução à polímeros</t>
  </si>
  <si>
    <t>Introdução ao estudo do direito</t>
  </si>
  <si>
    <t>Legislação de segurança, acidente do trabalho e saude do trabalhador</t>
  </si>
  <si>
    <t>Logística, transporte, comércio exterior e economia em conta-gotas</t>
  </si>
  <si>
    <t>Manual de metodologia da pesquisa científica</t>
  </si>
  <si>
    <t>Manual de química experimental</t>
  </si>
  <si>
    <t>Matemática para os cursos de economia, administração e ciencias contábeis - v.1</t>
  </si>
  <si>
    <t>Matemática para os cursos de economia, administração e ciencias contábeis - v.2</t>
  </si>
  <si>
    <t>As pessoas na organização</t>
  </si>
  <si>
    <t>Pré-calculo</t>
  </si>
  <si>
    <t>Química: um curso universitário</t>
  </si>
  <si>
    <t>Química básica experimental</t>
  </si>
  <si>
    <t>Química geral e reações químicas - v.1</t>
  </si>
  <si>
    <t>Química geral e reações químicas - v.2</t>
  </si>
  <si>
    <t>Redação empresarial</t>
  </si>
  <si>
    <t>Técnicas de manutenção preditiva - v.1</t>
  </si>
  <si>
    <t>Técnicas de manutenção preditiva - v.2</t>
  </si>
  <si>
    <t>Matemática - volume único - parte 1, 2, 3 e ex. ver</t>
  </si>
  <si>
    <t>Totais em 28/09/2017</t>
  </si>
  <si>
    <t>MAXIMIANO, Antonio Cesar Amaru / São Paulo: Astlas, 2017</t>
  </si>
  <si>
    <t>Análise de risco em gerencia de projetos: com exemplos em @risk</t>
  </si>
  <si>
    <t>ALENCAR, Antonio Juarez; SCHMITZ, Eber Assis / Rio de Janeiro: Brasport, 2012</t>
  </si>
  <si>
    <t>Avaliação de projetos e investimento: {valuation}</t>
  </si>
  <si>
    <t>TITMAN, Sheridan; MARTINS, John D.  / Porto Alegre: Bookman, 2016</t>
  </si>
  <si>
    <t>TOMASI, Carolina ; MEDEIROS, João Bosco / São Paulo: Atlas, 2014</t>
  </si>
  <si>
    <t>Comunicação empresarial e planos de comunicação:  integrando teoria e pratica</t>
  </si>
  <si>
    <t>TAVARES, Maurício / São Paulo: Atlas, 2016</t>
  </si>
  <si>
    <t>FOGLIATTO, Flávio Sanson; RIBEIRO, José Luis Duarte / Rio de Janeiro: Elsevier, 2009</t>
  </si>
  <si>
    <t>MARTINS, Eliseu / São Paulo: Atlas, 2017</t>
  </si>
  <si>
    <t>Correspondencia comercial e oficial: com técnicas de redação</t>
  </si>
  <si>
    <t>FERREIRA, Reinaldo Mathias ; LUPPI, Rosaura de Araújo Ferreira / São Paulo: Martins Fontes, 2011</t>
  </si>
  <si>
    <t>CREPALDI, Sílvio Aparecido / São Paulo: Atlas, 2010</t>
  </si>
  <si>
    <t>Design de moda: olhares diversos</t>
  </si>
  <si>
    <t>PIRES, Dorotéia Baduy (org.) / Barueri: Estação das Letras e Cores, 2008</t>
  </si>
  <si>
    <t>Didática para metodologia do trabalho cientifico: do compartilhamento da experiência docente à criação de novas prática de ensino</t>
  </si>
  <si>
    <t>SABBAG, Sandra Papesky / São Paulo: Loyola, 2012</t>
  </si>
  <si>
    <t>SAMUELSON, Paul A.; NORDHAUS, William D.  Porto Alegre: AMGH, 2012</t>
  </si>
  <si>
    <t>Economia ambiental: aplicações, políticas e teoria</t>
  </si>
  <si>
    <t>THOMAS, Janet M. ; CALLAN, Scott J. / São Paulo: Cengage Learning, 2017</t>
  </si>
  <si>
    <t>SADIKU, Matthew N. O. / Porto Alegre: Boolman, 2012</t>
  </si>
  <si>
    <t>NOTAROS, Branislav M. / São Paulo: Pearson, 2012</t>
  </si>
  <si>
    <t>Eletromagentismo: teoria, exercícios resolvidos e experimentos práticos</t>
  </si>
  <si>
    <t>COSTA, Eduard Montgomery Meira / Rio de Janeiro: Ciência Moderna, 2009</t>
  </si>
  <si>
    <t>HISRICH, Robert D.; PETERS, Michel P.; SHEPHERD, Dean A.  / Porto Alegre: Boolman, 2014</t>
  </si>
  <si>
    <t>DORNELAS, José Carlos Assis / São Paulo: Atlas, 2016</t>
  </si>
  <si>
    <t>SPIEGEL, Murray R. ; STEPHENS, Larry J. / Porto Alegre: Bookman, 2017</t>
  </si>
  <si>
    <t>ALONSO, Marcelo; FINN, Edward J. / São Paulo: Blucher, 2015</t>
  </si>
  <si>
    <t>TIPLER, Paul A. ; MOSCA, Gene  / Rio de Janeiro: LTC, 2016</t>
  </si>
  <si>
    <t>SERWAY, Raymond A.; JEWETT JR., John W. / São Paulo: Cengage Learning, 2016</t>
  </si>
  <si>
    <t>ALONSO, Marcelo; FINN, Edward J. / São Paulo: Blucher, 2014</t>
  </si>
  <si>
    <t>CONSTANTINO, Maurício Gomes ; SILVA, Gil Valdo José da ; DONATE, Paulo Marcos / São Paulo: EDUSP, 2014</t>
  </si>
  <si>
    <t>Gerenciando com as pessoas: transformando o executivo em um excelente gestor de pessoas</t>
  </si>
  <si>
    <t>CHIAVENATO, Idalberto  / Barueri: Mamole, 2015</t>
  </si>
  <si>
    <t>Gestão ambiental e responsabilidade ambiental: conceitos, ferramentas e aplicações</t>
  </si>
  <si>
    <t>ALBUQUERQUE, José de Lima (organizador) / São Paulo: Atlas, 2009</t>
  </si>
  <si>
    <t>Gestão da qualidade: teorias e casos</t>
  </si>
  <si>
    <t>CARVALHO, Marly Monteiro ; PALADINI, Edson Pacheco (coordenadores) / Rio de Janeiro: Elsevier, 2012</t>
  </si>
  <si>
    <t>Gestão da qualidade: ferramentas utilizadas no contexto contemporâneo da saúde</t>
  </si>
  <si>
    <t>ALVES, Vera Lucia de Souza / São Paulo: Martinari, 2012</t>
  </si>
  <si>
    <t>Gestão de pessoas: desafios estratégicos das organizações contemporâneas</t>
  </si>
  <si>
    <t>FISCHER, Andre Luiz; DUTRA, Joel Souza; AMORIM, Wilson Aparecido Costa de (orgs.) / São Paulo: Atlas, 2009</t>
  </si>
  <si>
    <t>IVANCEVICH, John M.  / São Paulo ; Porto Algre: McGraw Hill ; Bookman, 2008</t>
  </si>
  <si>
    <t>BESSANT, John ; TIDD, Joe / Porto Alegre: Bookman, 2009</t>
  </si>
  <si>
    <t>VICECONTI, Paulo E. V. ; NEVES, Silvério das  / São Paulo: Saraiva, 2015</t>
  </si>
  <si>
    <t>ROSSETTI, José Paschoal  / São Paulo: Atlas, 2016</t>
  </si>
  <si>
    <t>Introdução a metodologia de pesquisa: um guia para iniciantes</t>
  </si>
  <si>
    <t>FLICK, Uwe / Porto Alegre: Penso, 2013</t>
  </si>
  <si>
    <t>MANO, Eloisa Biasotto ; MENDES, Luís Cláudio / São Paulo: Edgar Blucher, 2015</t>
  </si>
  <si>
    <t>NADER, Paulo / Rio de Janeiro: Forense, 2017</t>
  </si>
  <si>
    <t>ISO 14001 sistema de gestão ambiental: mplantação objetiva e econômica</t>
  </si>
  <si>
    <t>SEIFFERT, Mari Elizabete Bernardini / São Paulo: Atlas, 2017</t>
  </si>
  <si>
    <t>SALIBA, Tuffi Messias; PAGANO, Sofia C. Reis Saliba / São Paulo: LTR, 2017</t>
  </si>
  <si>
    <t>KEEDI, Samir / São Paulo: Aduaneiras, 2014</t>
  </si>
  <si>
    <t>MATIAS-PEREIRA, José / São Paulo: Atlas, 2016</t>
  </si>
  <si>
    <t>Manual de planos de negócios: fundamentos, processos e estruturação</t>
  </si>
  <si>
    <t>BERNARDI, Luiz Antonio / São Paulo: Atlas, 2014</t>
  </si>
  <si>
    <t>CHRISPINO, Álvaro ; FARIA, Pedro / Campinas: Atomo, 2010</t>
  </si>
  <si>
    <t>SILVA, Sebastião Medeiros da ; SILVA, Elio Medeiros da ; SILVA, Ermes Medeiros da / São Paulo: Atlas, 2010</t>
  </si>
  <si>
    <t>SILVA, Sebastião Medeiros da ; SILVA, Elio Medeiros da ; SILVA, Ermes Medeiros da / São Paulo: Atlas, 2017</t>
  </si>
  <si>
    <t>Meio ambiente geral e meio ambiente do trabalho: uma visão sistêmica</t>
  </si>
  <si>
    <t>FERNANDES, Fábio / São Paulo: LTR, 2009</t>
  </si>
  <si>
    <t>Modelagem: tecnologia em produção de vestuário</t>
  </si>
  <si>
    <t>SABRÁ, Flávio (organizador) / Rio de Janeiro ; São Paulo: SENAI CETIQT ; Estação da Letras e Cores, 2014</t>
  </si>
  <si>
    <t>Orçamento empresarial: planejamento e controle gerencial</t>
  </si>
  <si>
    <t>FREZATTI, Fábio / São Paulo: Atlas, 2015</t>
  </si>
  <si>
    <t>LIMONGI-FRANÇA, Ana Cristina et al  / São Paulo: Gente, 2002</t>
  </si>
  <si>
    <t>DEMANA, Franklin D. ; WAITS, Bert K. ; FOLEY, Gregory D. ; KENNEDY, Daniel / São Paulo: Pearson, 2013</t>
  </si>
  <si>
    <t>Princípios de química: questionando a vida moderna e o meio ambiente</t>
  </si>
  <si>
    <t>ATKINS, Peter ; JONES, Loretta / Porto Alegre: Bookman, 2014</t>
  </si>
  <si>
    <t>MAHAN, Bruce H. ; MYERS, Rollie J. / São Paulo: Edgard Blucher, 2009</t>
  </si>
  <si>
    <t>TRINDADE, Damantino Fernandes ; OLIVEIRA, Fausto Pinto de ; BANUTH, Gilda Siqueira Lopes ; BISPO, Jurandyr Gutierrez  / São Paulo: Ícone, 2016</t>
  </si>
  <si>
    <t>KOTZ, John C. ; TREICHEL, Paul M. ; TOWNSEND, John R. ; TREICHEL, David A. / São Paulo: Cengage Learning, 2016</t>
  </si>
  <si>
    <t>KOTZ, John C. ; TREICHEL, Paul M. ; TOWNSEND, John R. ; TREICHEL, David A. / São Paulo: Cengage Learning, 2015</t>
  </si>
  <si>
    <t>GOLD, Miriam / São Paulo: Pearson, 2015</t>
  </si>
  <si>
    <t>MEDEIROS, João Bosco / São Paulo: Atlas, 2010</t>
  </si>
  <si>
    <t>Reúso da água: conceitos, teorias e práticas</t>
  </si>
  <si>
    <t>TELLES, Dirceu D'Alkmin ; COSTA, Regina Helena Pacca Guimarães (orgs.) / São Paulo: Blucher, 2010</t>
  </si>
  <si>
    <t>A roupa e a moda: uma história concisa</t>
  </si>
  <si>
    <t>LAVER, James / São Paulo: Cia das Letras, 2014</t>
  </si>
  <si>
    <t>BRASIL.Ministerio do trabalho / São Paulo: Atlas, 2017</t>
  </si>
  <si>
    <t>NEPONUCENO, L. X., coord.  / São Paulo: Edgard Blucher, 2017</t>
  </si>
  <si>
    <t>NEPONUCENO, L. X., coord.  / São Paulo: Edgard Blucher, 2015</t>
  </si>
  <si>
    <t>TQC: controle da qualidade total (no estilo japonês)</t>
  </si>
  <si>
    <t>CAMPOS, Vicente Falconi / Nova Lima: Falconi, 2014</t>
  </si>
  <si>
    <t>IEZZI, Gelson, DOLCE, Osvaldo, DEGENSZAJN, David, PÉRIGO, Roberto / São Paulo: Atual, 2015</t>
  </si>
  <si>
    <t>NOTA FISCAL 009.974 de 28/09/2017 para o Curso Produção Têxtil</t>
  </si>
  <si>
    <t xml:space="preserve">Comunicação empresarial na pratica </t>
  </si>
  <si>
    <t>Introdução a comunicação empresarial</t>
  </si>
  <si>
    <t>Manual de economia</t>
  </si>
  <si>
    <t>Midia training - Como usar a midia a seu favor</t>
  </si>
  <si>
    <t>NOTA FISCAL 000010223 de 01/12/2017 para o Curso Produção Têxtil</t>
  </si>
  <si>
    <t>Totais em 01/12/2017</t>
  </si>
  <si>
    <t xml:space="preserve">TERCIOTTI, Sandra Helena ; MACARENCO, Isabel / São Paulo: Saraiva, 2013 3.ed. </t>
  </si>
  <si>
    <t>CHINEM, Rivaldo / São Paulo: Saraiva, 2010</t>
  </si>
  <si>
    <t xml:space="preserve">Metodologia da pesquisa para o professor pesquisador </t>
  </si>
  <si>
    <t>MOREIRA, Herivelto ; CALEFFE, Luiz Gonzaga/ São Paulo: Saraiva, 2017 2.ed.</t>
  </si>
  <si>
    <t>PINHO, Diva Benevides ; VASCONCELLOS, Marco A. S. (Orgs.)/ São Paulo: Saraiva, 2008 7.ed.</t>
  </si>
  <si>
    <t xml:space="preserve">BARBEIRO, Heródoto/ São Paulo: Saraiva, 2015 3.ed.
</t>
  </si>
  <si>
    <t>SARAIVA/ São Paulo: Saraiva, 2016 18e.ed.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</si>
</sst>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&quot;\ #,##0.00"/>
    <numFmt numFmtId="165" formatCode="_-[$R$-416]\ * #,##0.00_-;\-[$R$-416]\ * #,##0.00_-;_-[$R$-416]\ * &quot;-&quot;??_-;_-@_-"/>
    <numFmt numFmtId="166" formatCode="_(&quot;R$ &quot;* #,##0.00_);_(&quot;R$ &quot;* \(#,##0.00\);_(&quot;R$ &quot;* &quot;-&quot;??_);_(@_)"/>
    <numFmt numFmtId="167" formatCode="_ * #,##0.00_)\ _R_$_ ;_ * \(#,##0.00&quot;) &quot;_R_$_ ;_ * \-??_)\ _R_$_ ;_ @_ 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20"/>
      <color theme="5"/>
      <name val="Calibri"/>
      <family val="2"/>
      <scheme val="minor"/>
    </font>
    <font>
      <b/>
      <sz val="11"/>
      <color theme="5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11"/>
      <name val="Arial"/>
      <family val="2"/>
    </font>
    <font>
      <sz val="11"/>
      <color rgb="FF000000"/>
      <name val="Calibri"/>
      <family val="2"/>
      <scheme val="minor"/>
    </font>
    <font>
      <b/>
      <sz val="12"/>
      <color theme="4" tint="-0.249977111117893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0"/>
      <color rgb="FF000000"/>
      <name val="Verdana"/>
      <family val="2"/>
    </font>
    <font>
      <sz val="10"/>
      <color rgb="FF00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4" fontId="5" fillId="0" borderId="0" applyFont="0" applyFill="0" applyBorder="0" applyAlignment="0" applyProtection="0"/>
    <xf numFmtId="0" fontId="7" fillId="0" borderId="0"/>
    <xf numFmtId="166" fontId="7" fillId="0" borderId="0" applyFill="0" applyBorder="0" applyAlignment="0" applyProtection="0"/>
    <xf numFmtId="0" fontId="5" fillId="0" borderId="0"/>
    <xf numFmtId="167" fontId="7" fillId="0" borderId="0" applyFill="0" applyBorder="0" applyAlignment="0" applyProtection="0"/>
  </cellStyleXfs>
  <cellXfs count="117">
    <xf numFmtId="0" fontId="0" fillId="0" borderId="0" xfId="0"/>
    <xf numFmtId="44" fontId="1" fillId="0" borderId="4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164" fontId="6" fillId="0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64" fontId="9" fillId="0" borderId="4" xfId="0" applyNumberFormat="1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 wrapText="1"/>
    </xf>
    <xf numFmtId="44" fontId="11" fillId="0" borderId="4" xfId="1" applyFont="1" applyBorder="1" applyAlignment="1">
      <alignment horizontal="center" vertical="center" wrapText="1"/>
    </xf>
    <xf numFmtId="164" fontId="0" fillId="0" borderId="4" xfId="0" applyNumberFormat="1" applyFont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 vertical="center"/>
    </xf>
    <xf numFmtId="165" fontId="10" fillId="2" borderId="4" xfId="0" applyNumberFormat="1" applyFont="1" applyFill="1" applyBorder="1"/>
    <xf numFmtId="0" fontId="10" fillId="2" borderId="4" xfId="0" applyFont="1" applyFill="1" applyBorder="1" applyAlignment="1">
      <alignment horizontal="right"/>
    </xf>
    <xf numFmtId="165" fontId="10" fillId="2" borderId="4" xfId="1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 wrapText="1"/>
    </xf>
    <xf numFmtId="164" fontId="0" fillId="0" borderId="4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164" fontId="9" fillId="0" borderId="4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44" fontId="11" fillId="3" borderId="4" xfId="1" applyFont="1" applyFill="1" applyBorder="1" applyAlignment="1">
      <alignment vertical="center" wrapText="1"/>
    </xf>
    <xf numFmtId="164" fontId="10" fillId="3" borderId="4" xfId="0" applyNumberFormat="1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164" fontId="0" fillId="0" borderId="4" xfId="0" applyNumberFormat="1" applyFill="1" applyBorder="1" applyAlignment="1">
      <alignment vertical="center"/>
    </xf>
    <xf numFmtId="0" fontId="14" fillId="3" borderId="4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right"/>
    </xf>
    <xf numFmtId="0" fontId="0" fillId="3" borderId="4" xfId="0" applyFill="1" applyBorder="1" applyAlignment="1">
      <alignment horizontal="center" vertical="center"/>
    </xf>
    <xf numFmtId="164" fontId="10" fillId="3" borderId="4" xfId="0" applyNumberFormat="1" applyFont="1" applyFill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wrapText="1"/>
    </xf>
    <xf numFmtId="8" fontId="6" fillId="0" borderId="0" xfId="0" applyNumberFormat="1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164" fontId="0" fillId="0" borderId="6" xfId="0" applyNumberFormat="1" applyFont="1" applyBorder="1" applyAlignment="1">
      <alignment horizontal="center" vertical="center"/>
    </xf>
    <xf numFmtId="44" fontId="11" fillId="2" borderId="4" xfId="1" applyFont="1" applyFill="1" applyBorder="1" applyAlignment="1">
      <alignment vertical="center" wrapText="1"/>
    </xf>
    <xf numFmtId="0" fontId="15" fillId="3" borderId="4" xfId="0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wrapText="1"/>
    </xf>
    <xf numFmtId="0" fontId="0" fillId="0" borderId="4" xfId="0" applyBorder="1" applyAlignment="1">
      <alignment vertical="center"/>
    </xf>
    <xf numFmtId="0" fontId="0" fillId="0" borderId="4" xfId="0" applyBorder="1"/>
    <xf numFmtId="0" fontId="0" fillId="0" borderId="4" xfId="0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4" xfId="0" applyNumberFormat="1" applyBorder="1" applyAlignment="1">
      <alignment vertical="center"/>
    </xf>
    <xf numFmtId="0" fontId="15" fillId="4" borderId="4" xfId="0" applyFont="1" applyFill="1" applyBorder="1" applyAlignment="1">
      <alignment horizontal="center"/>
    </xf>
    <xf numFmtId="0" fontId="0" fillId="0" borderId="0" xfId="0" applyBorder="1"/>
    <xf numFmtId="44" fontId="11" fillId="4" borderId="4" xfId="1" applyFont="1" applyFill="1" applyBorder="1" applyAlignment="1">
      <alignment vertical="center" wrapText="1"/>
    </xf>
    <xf numFmtId="165" fontId="10" fillId="4" borderId="4" xfId="1" applyNumberFormat="1" applyFont="1" applyFill="1" applyBorder="1" applyAlignment="1"/>
    <xf numFmtId="0" fontId="10" fillId="4" borderId="4" xfId="0" applyFont="1" applyFill="1" applyBorder="1" applyAlignment="1">
      <alignment horizontal="right"/>
    </xf>
    <xf numFmtId="0" fontId="1" fillId="0" borderId="0" xfId="0" applyFont="1" applyAlignment="1">
      <alignment vertical="center" wrapText="1"/>
    </xf>
    <xf numFmtId="0" fontId="14" fillId="4" borderId="4" xfId="0" applyFont="1" applyFill="1" applyBorder="1" applyAlignment="1">
      <alignment horizontal="center"/>
    </xf>
    <xf numFmtId="0" fontId="15" fillId="4" borderId="4" xfId="0" applyFont="1" applyFill="1" applyBorder="1" applyAlignment="1">
      <alignment horizontal="left" vertical="center" wrapText="1"/>
    </xf>
    <xf numFmtId="0" fontId="0" fillId="4" borderId="4" xfId="0" applyFill="1" applyBorder="1" applyAlignment="1">
      <alignment horizontal="center" vertical="center"/>
    </xf>
    <xf numFmtId="164" fontId="10" fillId="4" borderId="4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1" fillId="0" borderId="4" xfId="0" applyFont="1" applyBorder="1" applyAlignment="1">
      <alignment horizontal="left" vertical="center" wrapText="1"/>
    </xf>
    <xf numFmtId="164" fontId="0" fillId="0" borderId="4" xfId="0" applyNumberFormat="1" applyFill="1" applyBorder="1" applyAlignment="1">
      <alignment vertical="center" wrapText="1"/>
    </xf>
    <xf numFmtId="164" fontId="9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0" fillId="0" borderId="4" xfId="0" applyBorder="1" applyAlignment="1">
      <alignment horizontal="center"/>
    </xf>
    <xf numFmtId="0" fontId="0" fillId="0" borderId="4" xfId="0" applyBorder="1" applyAlignment="1"/>
    <xf numFmtId="0" fontId="0" fillId="0" borderId="4" xfId="0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/>
    </xf>
    <xf numFmtId="164" fontId="0" fillId="0" borderId="0" xfId="0" applyNumberFormat="1"/>
    <xf numFmtId="0" fontId="11" fillId="3" borderId="4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164" fontId="10" fillId="0" borderId="4" xfId="0" applyNumberFormat="1" applyFont="1" applyFill="1" applyBorder="1" applyAlignment="1">
      <alignment horizontal="center" vertical="center"/>
    </xf>
    <xf numFmtId="44" fontId="11" fillId="0" borderId="0" xfId="1" applyFont="1" applyFill="1" applyBorder="1" applyAlignment="1">
      <alignment vertical="center" wrapText="1"/>
    </xf>
    <xf numFmtId="164" fontId="10" fillId="0" borderId="0" xfId="0" applyNumberFormat="1" applyFont="1" applyFill="1" applyBorder="1" applyAlignment="1">
      <alignment horizontal="center" vertical="center"/>
    </xf>
    <xf numFmtId="164" fontId="0" fillId="0" borderId="4" xfId="0" applyNumberFormat="1" applyBorder="1"/>
    <xf numFmtId="0" fontId="9" fillId="0" borderId="4" xfId="0" applyFont="1" applyBorder="1" applyAlignment="1">
      <alignment horizontal="center" vertical="center"/>
    </xf>
    <xf numFmtId="164" fontId="9" fillId="0" borderId="4" xfId="0" applyNumberFormat="1" applyFont="1" applyFill="1" applyBorder="1" applyAlignment="1">
      <alignment horizontal="right" vertical="center"/>
    </xf>
    <xf numFmtId="164" fontId="9" fillId="0" borderId="4" xfId="0" applyNumberFormat="1" applyFont="1" applyBorder="1" applyAlignment="1">
      <alignment horizontal="right" vertical="center"/>
    </xf>
    <xf numFmtId="164" fontId="16" fillId="0" borderId="4" xfId="1" applyNumberFormat="1" applyFont="1" applyFill="1" applyBorder="1" applyAlignment="1">
      <alignment horizontal="right" vertical="center" wrapText="1"/>
    </xf>
    <xf numFmtId="164" fontId="16" fillId="0" borderId="4" xfId="1" applyNumberFormat="1" applyFont="1" applyFill="1" applyBorder="1" applyAlignment="1">
      <alignment horizontal="right" vertical="center"/>
    </xf>
    <xf numFmtId="0" fontId="18" fillId="3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164" fontId="9" fillId="0" borderId="4" xfId="0" applyNumberFormat="1" applyFont="1" applyFill="1" applyBorder="1" applyAlignment="1">
      <alignment horizontal="right" vertical="center" wrapText="1"/>
    </xf>
    <xf numFmtId="44" fontId="1" fillId="0" borderId="4" xfId="1" applyFont="1" applyBorder="1" applyAlignment="1">
      <alignment horizontal="center" vertical="center"/>
    </xf>
    <xf numFmtId="164" fontId="0" fillId="0" borderId="4" xfId="0" applyNumberFormat="1" applyBorder="1" applyAlignment="1">
      <alignment vertical="center" wrapText="1"/>
    </xf>
    <xf numFmtId="0" fontId="0" fillId="0" borderId="0" xfId="0" applyAlignment="1">
      <alignment vertical="center" wrapText="1"/>
    </xf>
    <xf numFmtId="164" fontId="0" fillId="0" borderId="4" xfId="0" applyNumberFormat="1" applyFont="1" applyBorder="1" applyAlignment="1">
      <alignment horizontal="right" vertical="center"/>
    </xf>
    <xf numFmtId="164" fontId="0" fillId="0" borderId="4" xfId="0" applyNumberFormat="1" applyBorder="1" applyAlignment="1">
      <alignment horizontal="right" vertical="center"/>
    </xf>
    <xf numFmtId="0" fontId="19" fillId="0" borderId="4" xfId="0" applyFont="1" applyBorder="1" applyAlignment="1">
      <alignment vertical="center"/>
    </xf>
    <xf numFmtId="0" fontId="0" fillId="0" borderId="4" xfId="0" applyFont="1" applyBorder="1" applyAlignment="1">
      <alignment vertical="center" wrapText="1"/>
    </xf>
    <xf numFmtId="0" fontId="0" fillId="0" borderId="4" xfId="0" applyFont="1" applyBorder="1" applyAlignment="1">
      <alignment vertical="center"/>
    </xf>
    <xf numFmtId="0" fontId="20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</cellXfs>
  <cellStyles count="6">
    <cellStyle name="Moeda" xfId="1" builtinId="4"/>
    <cellStyle name="Moeda 2" xfId="3"/>
    <cellStyle name="Normal" xfId="0" builtinId="0"/>
    <cellStyle name="Normal 2" xfId="4"/>
    <cellStyle name="Normal 3" xfId="2"/>
    <cellStyle name="Vírgula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41"/>
  <sheetViews>
    <sheetView topLeftCell="A15" zoomScale="75" zoomScaleNormal="75" workbookViewId="0">
      <selection activeCell="B42" sqref="B42"/>
    </sheetView>
  </sheetViews>
  <sheetFormatPr defaultRowHeight="15" outlineLevelRow="1" x14ac:dyDescent="0.25"/>
  <cols>
    <col min="1" max="1" width="8.7109375" style="6" customWidth="1"/>
    <col min="2" max="2" width="51.28515625" style="5" customWidth="1"/>
    <col min="3" max="3" width="68.5703125" style="6" customWidth="1"/>
    <col min="4" max="4" width="11.7109375" style="8" customWidth="1"/>
    <col min="5" max="5" width="11.7109375" style="2" customWidth="1"/>
    <col min="6" max="6" width="15.7109375" customWidth="1"/>
  </cols>
  <sheetData>
    <row r="1" spans="1:6" ht="27" thickBot="1" x14ac:dyDescent="0.3">
      <c r="A1" s="101" t="s">
        <v>9</v>
      </c>
      <c r="B1" s="102"/>
      <c r="C1" s="102"/>
      <c r="D1" s="102"/>
      <c r="E1" s="102"/>
      <c r="F1" s="103"/>
    </row>
    <row r="2" spans="1:6" ht="18.75" customHeight="1" thickBot="1" x14ac:dyDescent="0.3">
      <c r="A2" s="104" t="s">
        <v>10</v>
      </c>
      <c r="B2" s="105"/>
      <c r="C2" s="105"/>
      <c r="D2" s="105"/>
      <c r="E2" s="105"/>
      <c r="F2" s="106"/>
    </row>
    <row r="3" spans="1:6" ht="15" customHeight="1" outlineLevel="1" x14ac:dyDescent="0.25">
      <c r="A3" s="16" t="s">
        <v>3</v>
      </c>
      <c r="B3" s="16" t="s">
        <v>5</v>
      </c>
      <c r="C3" s="16" t="s">
        <v>7</v>
      </c>
      <c r="D3" s="17" t="s">
        <v>0</v>
      </c>
      <c r="E3" s="17" t="s">
        <v>1</v>
      </c>
    </row>
    <row r="4" spans="1:6" outlineLevel="1" x14ac:dyDescent="0.25">
      <c r="A4" s="27">
        <v>4</v>
      </c>
      <c r="B4" s="34" t="s">
        <v>6</v>
      </c>
      <c r="C4" s="25" t="s">
        <v>33</v>
      </c>
      <c r="D4" s="35">
        <v>83.44</v>
      </c>
      <c r="E4" s="26">
        <f t="shared" ref="E4:E14" si="0">PRODUCT(D4,A4)</f>
        <v>333.76</v>
      </c>
      <c r="F4" s="18"/>
    </row>
    <row r="5" spans="1:6" ht="15.75" customHeight="1" outlineLevel="1" x14ac:dyDescent="0.25">
      <c r="A5" s="27">
        <v>8</v>
      </c>
      <c r="B5" s="25" t="s">
        <v>11</v>
      </c>
      <c r="C5" s="25" t="s">
        <v>34</v>
      </c>
      <c r="D5" s="35">
        <v>52.19</v>
      </c>
      <c r="E5" s="26">
        <f t="shared" si="0"/>
        <v>417.52</v>
      </c>
      <c r="F5" s="18"/>
    </row>
    <row r="6" spans="1:6" ht="15.75" customHeight="1" outlineLevel="1" x14ac:dyDescent="0.25">
      <c r="A6" s="27">
        <v>8</v>
      </c>
      <c r="B6" s="34" t="s">
        <v>12</v>
      </c>
      <c r="C6" s="25" t="s">
        <v>35</v>
      </c>
      <c r="D6" s="35">
        <v>65.08</v>
      </c>
      <c r="E6" s="26">
        <f t="shared" si="0"/>
        <v>520.64</v>
      </c>
      <c r="F6" s="18"/>
    </row>
    <row r="7" spans="1:6" ht="15.75" customHeight="1" outlineLevel="1" x14ac:dyDescent="0.25">
      <c r="A7" s="27">
        <v>4</v>
      </c>
      <c r="B7" s="25" t="s">
        <v>36</v>
      </c>
      <c r="C7" s="25" t="s">
        <v>37</v>
      </c>
      <c r="D7" s="35">
        <v>79.819999999999993</v>
      </c>
      <c r="E7" s="26">
        <f t="shared" si="0"/>
        <v>319.27999999999997</v>
      </c>
      <c r="F7" s="18"/>
    </row>
    <row r="8" spans="1:6" ht="15.75" customHeight="1" outlineLevel="1" x14ac:dyDescent="0.25">
      <c r="A8" s="27">
        <v>4</v>
      </c>
      <c r="B8" s="34" t="s">
        <v>38</v>
      </c>
      <c r="C8" s="25" t="s">
        <v>39</v>
      </c>
      <c r="D8" s="35">
        <v>55.87</v>
      </c>
      <c r="E8" s="26">
        <f t="shared" si="0"/>
        <v>223.48</v>
      </c>
      <c r="F8" s="18"/>
    </row>
    <row r="9" spans="1:6" ht="45" customHeight="1" outlineLevel="1" x14ac:dyDescent="0.25">
      <c r="A9" s="27">
        <v>8</v>
      </c>
      <c r="B9" s="25" t="s">
        <v>40</v>
      </c>
      <c r="C9" s="25" t="s">
        <v>41</v>
      </c>
      <c r="D9" s="35">
        <v>83.5</v>
      </c>
      <c r="E9" s="26">
        <f t="shared" si="0"/>
        <v>668</v>
      </c>
      <c r="F9" s="18"/>
    </row>
    <row r="10" spans="1:6" ht="32.25" customHeight="1" outlineLevel="1" x14ac:dyDescent="0.25">
      <c r="A10" s="27">
        <v>8</v>
      </c>
      <c r="B10" s="34" t="s">
        <v>13</v>
      </c>
      <c r="C10" s="25" t="s">
        <v>42</v>
      </c>
      <c r="D10" s="35">
        <v>69.38</v>
      </c>
      <c r="E10" s="26">
        <f t="shared" si="0"/>
        <v>555.04</v>
      </c>
      <c r="F10" s="18"/>
    </row>
    <row r="11" spans="1:6" ht="31.5" customHeight="1" outlineLevel="1" x14ac:dyDescent="0.25">
      <c r="A11" s="27">
        <v>4</v>
      </c>
      <c r="B11" s="34" t="s">
        <v>43</v>
      </c>
      <c r="C11" s="25" t="s">
        <v>44</v>
      </c>
      <c r="D11" s="35">
        <v>77.98</v>
      </c>
      <c r="E11" s="26">
        <f t="shared" si="0"/>
        <v>311.92</v>
      </c>
      <c r="F11" s="18"/>
    </row>
    <row r="12" spans="1:6" ht="15.75" customHeight="1" outlineLevel="1" x14ac:dyDescent="0.25">
      <c r="A12" s="27">
        <v>4</v>
      </c>
      <c r="B12" s="34" t="s">
        <v>14</v>
      </c>
      <c r="C12" s="25" t="s">
        <v>45</v>
      </c>
      <c r="D12" s="35">
        <v>57.72</v>
      </c>
      <c r="E12" s="26">
        <f t="shared" si="0"/>
        <v>230.88</v>
      </c>
      <c r="F12" s="18"/>
    </row>
    <row r="13" spans="1:6" ht="15.75" customHeight="1" outlineLevel="1" x14ac:dyDescent="0.25">
      <c r="A13" s="27">
        <v>4</v>
      </c>
      <c r="B13" s="25" t="s">
        <v>47</v>
      </c>
      <c r="C13" s="25" t="s">
        <v>46</v>
      </c>
      <c r="D13" s="35">
        <v>66.25</v>
      </c>
      <c r="E13" s="26">
        <f t="shared" si="0"/>
        <v>265</v>
      </c>
      <c r="F13" s="18"/>
    </row>
    <row r="14" spans="1:6" ht="30" outlineLevel="1" x14ac:dyDescent="0.25">
      <c r="A14" s="27">
        <v>4</v>
      </c>
      <c r="B14" s="34" t="s">
        <v>48</v>
      </c>
      <c r="C14" s="25" t="s">
        <v>49</v>
      </c>
      <c r="D14" s="35">
        <v>58.94</v>
      </c>
      <c r="E14" s="26">
        <f t="shared" si="0"/>
        <v>235.76</v>
      </c>
      <c r="F14" s="18"/>
    </row>
    <row r="15" spans="1:6" outlineLevel="1" x14ac:dyDescent="0.25">
      <c r="A15" s="40"/>
      <c r="B15" s="41"/>
      <c r="C15" s="42"/>
      <c r="D15" s="43"/>
      <c r="E15" s="43"/>
      <c r="F15" s="45"/>
    </row>
    <row r="16" spans="1:6" ht="24" x14ac:dyDescent="0.25">
      <c r="A16" s="19">
        <f>SUM(A4:A15)</f>
        <v>60</v>
      </c>
      <c r="B16" s="11"/>
      <c r="C16" s="44"/>
      <c r="D16" s="13"/>
      <c r="E16" s="46" t="s">
        <v>2</v>
      </c>
      <c r="F16" s="24">
        <f>SUM(E4:E15)</f>
        <v>4081.2800000000007</v>
      </c>
    </row>
    <row r="17" spans="1:6" x14ac:dyDescent="0.25">
      <c r="A17" s="4"/>
      <c r="C17" s="11"/>
      <c r="F17" s="5"/>
    </row>
    <row r="18" spans="1:6" ht="15.75" x14ac:dyDescent="0.25">
      <c r="B18" s="20" t="s">
        <v>4</v>
      </c>
      <c r="C18" s="23">
        <f>SUM(A16)</f>
        <v>60</v>
      </c>
      <c r="D18" s="48" t="s">
        <v>50</v>
      </c>
      <c r="E18" s="21"/>
      <c r="F18" s="22">
        <f>SUM(F16)</f>
        <v>4081.2800000000007</v>
      </c>
    </row>
    <row r="19" spans="1:6" ht="15.75" thickBot="1" x14ac:dyDescent="0.3"/>
    <row r="20" spans="1:6" ht="19.5" thickBot="1" x14ac:dyDescent="0.3">
      <c r="A20" s="104" t="s">
        <v>51</v>
      </c>
      <c r="B20" s="105"/>
      <c r="C20" s="105"/>
      <c r="D20" s="105"/>
      <c r="E20" s="105"/>
      <c r="F20" s="106"/>
    </row>
    <row r="21" spans="1:6" outlineLevel="1" x14ac:dyDescent="0.25">
      <c r="A21" s="16" t="s">
        <v>3</v>
      </c>
      <c r="B21" s="16" t="s">
        <v>5</v>
      </c>
      <c r="C21" s="16" t="s">
        <v>7</v>
      </c>
      <c r="D21" s="17" t="s">
        <v>0</v>
      </c>
      <c r="E21" s="17" t="s">
        <v>1</v>
      </c>
    </row>
    <row r="22" spans="1:6" ht="30" outlineLevel="1" x14ac:dyDescent="0.25">
      <c r="A22" s="27">
        <v>8</v>
      </c>
      <c r="B22" s="34" t="s">
        <v>52</v>
      </c>
      <c r="C22" s="25" t="s">
        <v>53</v>
      </c>
      <c r="D22" s="35">
        <v>102.54</v>
      </c>
      <c r="E22" s="26">
        <f t="shared" ref="E22" si="1">PRODUCT(D22,A22)</f>
        <v>820.32</v>
      </c>
      <c r="F22" s="18"/>
    </row>
    <row r="23" spans="1:6" outlineLevel="1" x14ac:dyDescent="0.25">
      <c r="A23" s="40"/>
      <c r="B23" s="41"/>
      <c r="C23" s="42"/>
      <c r="D23" s="43"/>
      <c r="E23" s="43"/>
      <c r="F23" s="45"/>
    </row>
    <row r="24" spans="1:6" ht="24" x14ac:dyDescent="0.25">
      <c r="A24" s="19">
        <f>SUM(A22:A23)</f>
        <v>8</v>
      </c>
      <c r="B24" s="11"/>
      <c r="C24" s="44"/>
      <c r="D24" s="13"/>
      <c r="E24" s="46" t="s">
        <v>2</v>
      </c>
      <c r="F24" s="24">
        <f>SUM(E22:E23)</f>
        <v>820.32</v>
      </c>
    </row>
    <row r="25" spans="1:6" x14ac:dyDescent="0.25">
      <c r="A25" s="4"/>
      <c r="C25" s="11"/>
      <c r="F25" s="5"/>
    </row>
    <row r="26" spans="1:6" ht="15.75" x14ac:dyDescent="0.25">
      <c r="B26" s="20" t="s">
        <v>4</v>
      </c>
      <c r="C26" s="23">
        <f>SUM(A24)</f>
        <v>8</v>
      </c>
      <c r="D26" s="48" t="s">
        <v>50</v>
      </c>
      <c r="E26" s="21"/>
      <c r="F26" s="22">
        <f>SUM(F24)</f>
        <v>820.32</v>
      </c>
    </row>
    <row r="27" spans="1:6" ht="15.75" thickBot="1" x14ac:dyDescent="0.3"/>
    <row r="28" spans="1:6" ht="19.5" thickBot="1" x14ac:dyDescent="0.3">
      <c r="A28" s="104" t="s">
        <v>90</v>
      </c>
      <c r="B28" s="105"/>
      <c r="C28" s="105"/>
      <c r="D28" s="105"/>
      <c r="E28" s="105"/>
      <c r="F28" s="106"/>
    </row>
    <row r="29" spans="1:6" outlineLevel="1" x14ac:dyDescent="0.25">
      <c r="A29" s="16" t="s">
        <v>3</v>
      </c>
      <c r="B29" s="16" t="s">
        <v>5</v>
      </c>
      <c r="C29" s="16" t="s">
        <v>7</v>
      </c>
      <c r="D29" s="17" t="s">
        <v>0</v>
      </c>
      <c r="E29" s="17" t="s">
        <v>1</v>
      </c>
    </row>
    <row r="30" spans="1:6" ht="30" outlineLevel="1" x14ac:dyDescent="0.25">
      <c r="A30" s="27">
        <v>8</v>
      </c>
      <c r="B30" s="34" t="s">
        <v>91</v>
      </c>
      <c r="C30" s="34" t="s">
        <v>92</v>
      </c>
      <c r="D30" s="35">
        <v>63.79</v>
      </c>
      <c r="E30" s="26">
        <f t="shared" ref="E30" si="2">PRODUCT(D30,A30)</f>
        <v>510.32</v>
      </c>
      <c r="F30" s="18"/>
    </row>
    <row r="31" spans="1:6" outlineLevel="1" x14ac:dyDescent="0.25">
      <c r="A31" s="40"/>
      <c r="B31" s="41"/>
      <c r="C31" s="42"/>
      <c r="D31" s="43"/>
      <c r="E31" s="43"/>
      <c r="F31" s="45"/>
    </row>
    <row r="32" spans="1:6" ht="24" x14ac:dyDescent="0.25">
      <c r="A32" s="19">
        <f>SUM(A30:A31)</f>
        <v>8</v>
      </c>
      <c r="B32" s="11"/>
      <c r="C32" s="44"/>
      <c r="D32" s="13"/>
      <c r="E32" s="46" t="s">
        <v>2</v>
      </c>
      <c r="F32" s="24">
        <f>SUM(E30:E31)</f>
        <v>510.32</v>
      </c>
    </row>
    <row r="33" spans="1:6" x14ac:dyDescent="0.25">
      <c r="A33" s="4"/>
      <c r="C33" s="11"/>
      <c r="F33" s="5"/>
    </row>
    <row r="34" spans="1:6" ht="15.75" x14ac:dyDescent="0.25">
      <c r="B34" s="20" t="s">
        <v>4</v>
      </c>
      <c r="C34" s="23">
        <f>SUM(A32)</f>
        <v>8</v>
      </c>
      <c r="D34" s="48" t="s">
        <v>50</v>
      </c>
      <c r="E34" s="21"/>
      <c r="F34" s="22">
        <f>SUM(F32)</f>
        <v>510.32</v>
      </c>
    </row>
    <row r="41" spans="1:6" x14ac:dyDescent="0.25">
      <c r="B41"/>
    </row>
  </sheetData>
  <mergeCells count="4">
    <mergeCell ref="A1:F1"/>
    <mergeCell ref="A2:F2"/>
    <mergeCell ref="A20:F20"/>
    <mergeCell ref="A28:F2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144"/>
  <sheetViews>
    <sheetView zoomScale="75" zoomScaleNormal="75" workbookViewId="0">
      <selection activeCell="C5" sqref="C5"/>
    </sheetView>
  </sheetViews>
  <sheetFormatPr defaultRowHeight="15" outlineLevelRow="1" x14ac:dyDescent="0.25"/>
  <cols>
    <col min="1" max="1" width="8.7109375" style="6" customWidth="1"/>
    <col min="2" max="2" width="51.28515625" style="5" customWidth="1"/>
    <col min="3" max="3" width="68.5703125" style="6" customWidth="1"/>
    <col min="4" max="4" width="11.7109375" style="8" customWidth="1"/>
    <col min="5" max="5" width="12" style="2" customWidth="1"/>
    <col min="6" max="6" width="15.7109375" customWidth="1"/>
  </cols>
  <sheetData>
    <row r="1" spans="1:6" ht="27" thickBot="1" x14ac:dyDescent="0.3">
      <c r="A1" s="101" t="s">
        <v>9</v>
      </c>
      <c r="B1" s="102"/>
      <c r="C1" s="102"/>
      <c r="D1" s="102"/>
      <c r="E1" s="102"/>
      <c r="F1" s="103"/>
    </row>
    <row r="2" spans="1:6" ht="18.75" customHeight="1" thickBot="1" x14ac:dyDescent="0.3">
      <c r="A2" s="107" t="s">
        <v>15</v>
      </c>
      <c r="B2" s="108"/>
      <c r="C2" s="108"/>
      <c r="D2" s="108"/>
      <c r="E2" s="108"/>
      <c r="F2" s="109"/>
    </row>
    <row r="3" spans="1:6" ht="15" customHeight="1" outlineLevel="1" x14ac:dyDescent="0.25">
      <c r="A3" s="16" t="s">
        <v>3</v>
      </c>
      <c r="B3" s="16" t="s">
        <v>5</v>
      </c>
      <c r="C3" s="16" t="s">
        <v>7</v>
      </c>
      <c r="D3" s="17" t="s">
        <v>0</v>
      </c>
      <c r="E3" s="17" t="s">
        <v>1</v>
      </c>
    </row>
    <row r="4" spans="1:6" ht="33" customHeight="1" outlineLevel="1" x14ac:dyDescent="0.25">
      <c r="A4" s="6">
        <v>1</v>
      </c>
      <c r="B4" s="34" t="s">
        <v>18</v>
      </c>
      <c r="C4" s="25" t="s">
        <v>17</v>
      </c>
      <c r="D4" s="35">
        <v>85.35</v>
      </c>
      <c r="E4" s="28">
        <f t="shared" ref="E4:E12" si="0">PRODUCT(D4,A4)</f>
        <v>85.35</v>
      </c>
      <c r="F4" s="1"/>
    </row>
    <row r="5" spans="1:6" ht="27" customHeight="1" outlineLevel="1" x14ac:dyDescent="0.25">
      <c r="A5" s="29">
        <v>4</v>
      </c>
      <c r="B5" s="25" t="s">
        <v>19</v>
      </c>
      <c r="C5" s="25" t="s">
        <v>20</v>
      </c>
      <c r="D5" s="35">
        <v>49.12</v>
      </c>
      <c r="E5" s="28">
        <f t="shared" si="0"/>
        <v>196.48</v>
      </c>
      <c r="F5" s="1"/>
    </row>
    <row r="6" spans="1:6" ht="15" customHeight="1" outlineLevel="1" x14ac:dyDescent="0.25">
      <c r="A6" s="30">
        <v>4</v>
      </c>
      <c r="B6" s="34" t="s">
        <v>22</v>
      </c>
      <c r="C6" s="25" t="s">
        <v>21</v>
      </c>
      <c r="D6" s="35">
        <v>65.08</v>
      </c>
      <c r="E6" s="28">
        <f t="shared" si="0"/>
        <v>260.32</v>
      </c>
      <c r="F6" s="1"/>
    </row>
    <row r="7" spans="1:6" ht="15" customHeight="1" outlineLevel="1" x14ac:dyDescent="0.25">
      <c r="A7" s="30">
        <v>1</v>
      </c>
      <c r="B7" s="25" t="s">
        <v>26</v>
      </c>
      <c r="C7" s="25" t="s">
        <v>27</v>
      </c>
      <c r="D7" s="35">
        <v>63.86</v>
      </c>
      <c r="E7" s="28">
        <f t="shared" si="0"/>
        <v>63.86</v>
      </c>
      <c r="F7" s="1"/>
    </row>
    <row r="8" spans="1:6" ht="15" customHeight="1" outlineLevel="1" x14ac:dyDescent="0.25">
      <c r="A8" s="30">
        <v>1</v>
      </c>
      <c r="B8" s="34" t="s">
        <v>25</v>
      </c>
      <c r="C8" s="25" t="s">
        <v>24</v>
      </c>
      <c r="D8" s="35">
        <v>73.069999999999993</v>
      </c>
      <c r="E8" s="28">
        <f t="shared" si="0"/>
        <v>73.069999999999993</v>
      </c>
      <c r="F8" s="1"/>
    </row>
    <row r="9" spans="1:6" ht="15" customHeight="1" outlineLevel="1" x14ac:dyDescent="0.25">
      <c r="A9" s="30">
        <v>4</v>
      </c>
      <c r="B9" s="25" t="s">
        <v>23</v>
      </c>
      <c r="C9" s="25" t="s">
        <v>28</v>
      </c>
      <c r="D9" s="35">
        <v>57.72</v>
      </c>
      <c r="E9" s="28">
        <f t="shared" si="0"/>
        <v>230.88</v>
      </c>
      <c r="F9" s="1"/>
    </row>
    <row r="10" spans="1:6" ht="15" customHeight="1" outlineLevel="1" x14ac:dyDescent="0.25">
      <c r="A10" s="30">
        <v>1</v>
      </c>
      <c r="B10" s="34" t="s">
        <v>8</v>
      </c>
      <c r="C10" s="25" t="s">
        <v>29</v>
      </c>
      <c r="D10" s="35">
        <v>52.8</v>
      </c>
      <c r="E10" s="28">
        <f t="shared" si="0"/>
        <v>52.8</v>
      </c>
      <c r="F10" s="1"/>
    </row>
    <row r="11" spans="1:6" ht="15" customHeight="1" outlineLevel="1" x14ac:dyDescent="0.25">
      <c r="A11" s="30">
        <v>1</v>
      </c>
      <c r="B11" s="25" t="s">
        <v>16</v>
      </c>
      <c r="C11" s="25" t="s">
        <v>30</v>
      </c>
      <c r="D11" s="35">
        <v>84.73</v>
      </c>
      <c r="E11" s="28">
        <f t="shared" si="0"/>
        <v>84.73</v>
      </c>
      <c r="F11" s="1"/>
    </row>
    <row r="12" spans="1:6" ht="15" customHeight="1" outlineLevel="1" x14ac:dyDescent="0.25">
      <c r="A12" s="30">
        <v>4</v>
      </c>
      <c r="B12" s="34" t="s">
        <v>31</v>
      </c>
      <c r="C12" s="25" t="s">
        <v>32</v>
      </c>
      <c r="D12" s="35">
        <v>82.89</v>
      </c>
      <c r="E12" s="28">
        <f t="shared" si="0"/>
        <v>331.56</v>
      </c>
      <c r="F12" s="1"/>
    </row>
    <row r="13" spans="1:6" ht="15" customHeight="1" outlineLevel="1" x14ac:dyDescent="0.25">
      <c r="A13" s="14"/>
      <c r="B13" s="12"/>
      <c r="C13" s="12"/>
      <c r="D13" s="15"/>
      <c r="E13" s="15"/>
      <c r="F13" s="1"/>
    </row>
    <row r="14" spans="1:6" x14ac:dyDescent="0.25">
      <c r="A14" s="33">
        <f>SUM(A4:A13)</f>
        <v>21</v>
      </c>
      <c r="B14" s="9"/>
      <c r="C14" s="10"/>
      <c r="D14" s="7"/>
      <c r="E14" s="31" t="s">
        <v>2</v>
      </c>
      <c r="F14" s="32">
        <f>SUM(E4:E13)</f>
        <v>1379.0499999999997</v>
      </c>
    </row>
    <row r="16" spans="1:6" ht="15.75" x14ac:dyDescent="0.25">
      <c r="B16" s="36" t="s">
        <v>88</v>
      </c>
      <c r="C16" s="37">
        <f>SUM(A14)</f>
        <v>21</v>
      </c>
      <c r="D16" s="47" t="s">
        <v>50</v>
      </c>
      <c r="E16" s="38"/>
      <c r="F16" s="39">
        <f>SUM(F14)</f>
        <v>1379.0499999999997</v>
      </c>
    </row>
    <row r="17" spans="1:6" ht="15.75" thickBot="1" x14ac:dyDescent="0.3">
      <c r="E17" s="3"/>
    </row>
    <row r="18" spans="1:6" ht="19.5" thickBot="1" x14ac:dyDescent="0.3">
      <c r="A18" s="107" t="s">
        <v>54</v>
      </c>
      <c r="B18" s="108"/>
      <c r="C18" s="108"/>
      <c r="D18" s="108"/>
      <c r="E18" s="108"/>
      <c r="F18" s="109"/>
    </row>
    <row r="19" spans="1:6" outlineLevel="1" x14ac:dyDescent="0.25">
      <c r="A19" s="16" t="s">
        <v>3</v>
      </c>
      <c r="B19" s="16" t="s">
        <v>5</v>
      </c>
      <c r="C19" s="16" t="s">
        <v>7</v>
      </c>
      <c r="D19" s="17" t="s">
        <v>0</v>
      </c>
      <c r="E19" s="17" t="s">
        <v>1</v>
      </c>
    </row>
    <row r="20" spans="1:6" ht="17.25" customHeight="1" outlineLevel="1" x14ac:dyDescent="0.25">
      <c r="A20" s="6">
        <v>1</v>
      </c>
      <c r="B20" s="34" t="s">
        <v>55</v>
      </c>
      <c r="C20" s="25" t="s">
        <v>56</v>
      </c>
      <c r="D20" s="35">
        <v>56.49</v>
      </c>
      <c r="E20" s="28">
        <f t="shared" ref="E20:E31" si="1">PRODUCT(D20,A20)</f>
        <v>56.49</v>
      </c>
      <c r="F20" s="1"/>
    </row>
    <row r="21" spans="1:6" ht="17.25" customHeight="1" outlineLevel="1" x14ac:dyDescent="0.25">
      <c r="A21" s="29">
        <v>4</v>
      </c>
      <c r="B21" s="25" t="s">
        <v>57</v>
      </c>
      <c r="C21" s="25" t="s">
        <v>58</v>
      </c>
      <c r="D21" s="35">
        <v>75.52</v>
      </c>
      <c r="E21" s="28">
        <f t="shared" si="1"/>
        <v>302.08</v>
      </c>
      <c r="F21" s="1"/>
    </row>
    <row r="22" spans="1:6" outlineLevel="1" x14ac:dyDescent="0.25">
      <c r="A22" s="14">
        <v>4</v>
      </c>
      <c r="B22" s="34" t="s">
        <v>59</v>
      </c>
      <c r="C22" s="25" t="s">
        <v>60</v>
      </c>
      <c r="D22" s="35">
        <v>89.64</v>
      </c>
      <c r="E22" s="28">
        <f t="shared" si="1"/>
        <v>358.56</v>
      </c>
      <c r="F22" s="1"/>
    </row>
    <row r="23" spans="1:6" ht="30" outlineLevel="1" x14ac:dyDescent="0.25">
      <c r="A23" s="14">
        <v>4</v>
      </c>
      <c r="B23" s="52" t="s">
        <v>61</v>
      </c>
      <c r="C23" s="25" t="s">
        <v>62</v>
      </c>
      <c r="D23" s="35">
        <v>88.42</v>
      </c>
      <c r="E23" s="28">
        <f t="shared" si="1"/>
        <v>353.68</v>
      </c>
      <c r="F23" s="1"/>
    </row>
    <row r="24" spans="1:6" ht="30" outlineLevel="1" x14ac:dyDescent="0.25">
      <c r="A24" s="14">
        <v>1</v>
      </c>
      <c r="B24" s="53" t="s">
        <v>63</v>
      </c>
      <c r="C24" s="25" t="s">
        <v>64</v>
      </c>
      <c r="D24" s="35">
        <v>56.49</v>
      </c>
      <c r="E24" s="28">
        <f t="shared" si="1"/>
        <v>56.49</v>
      </c>
      <c r="F24" s="1"/>
    </row>
    <row r="25" spans="1:6" outlineLevel="1" x14ac:dyDescent="0.25">
      <c r="A25" s="14">
        <v>4</v>
      </c>
      <c r="B25" s="52" t="s">
        <v>65</v>
      </c>
      <c r="C25" s="25" t="s">
        <v>66</v>
      </c>
      <c r="D25" s="35">
        <v>44.76</v>
      </c>
      <c r="E25" s="28">
        <f t="shared" si="1"/>
        <v>179.04</v>
      </c>
      <c r="F25" s="1"/>
    </row>
    <row r="26" spans="1:6" outlineLevel="1" x14ac:dyDescent="0.25">
      <c r="A26" s="14">
        <v>1</v>
      </c>
      <c r="B26" s="53" t="s">
        <v>67</v>
      </c>
      <c r="C26" s="25" t="s">
        <v>68</v>
      </c>
      <c r="D26" s="35">
        <v>33.770000000000003</v>
      </c>
      <c r="E26" s="28">
        <f t="shared" si="1"/>
        <v>33.770000000000003</v>
      </c>
      <c r="F26" s="1"/>
    </row>
    <row r="27" spans="1:6" ht="30" outlineLevel="1" x14ac:dyDescent="0.25">
      <c r="A27" s="14">
        <v>1</v>
      </c>
      <c r="B27" s="52" t="s">
        <v>69</v>
      </c>
      <c r="C27" s="25" t="s">
        <v>70</v>
      </c>
      <c r="D27" s="35">
        <v>71.22</v>
      </c>
      <c r="E27" s="28">
        <f t="shared" si="1"/>
        <v>71.22</v>
      </c>
      <c r="F27" s="1"/>
    </row>
    <row r="28" spans="1:6" ht="21.75" customHeight="1" outlineLevel="1" x14ac:dyDescent="0.25">
      <c r="A28" s="14">
        <v>1</v>
      </c>
      <c r="B28" s="53" t="s">
        <v>71</v>
      </c>
      <c r="C28" s="25" t="s">
        <v>72</v>
      </c>
      <c r="D28" s="35">
        <v>48.51</v>
      </c>
      <c r="E28" s="28">
        <f t="shared" si="1"/>
        <v>48.51</v>
      </c>
      <c r="F28" s="1"/>
    </row>
    <row r="29" spans="1:6" ht="30" outlineLevel="1" x14ac:dyDescent="0.25">
      <c r="A29" s="14">
        <v>1</v>
      </c>
      <c r="B29" s="52" t="s">
        <v>73</v>
      </c>
      <c r="C29" s="50" t="s">
        <v>74</v>
      </c>
      <c r="D29" s="35">
        <v>114.82</v>
      </c>
      <c r="E29" s="28">
        <f t="shared" si="1"/>
        <v>114.82</v>
      </c>
      <c r="F29" s="1"/>
    </row>
    <row r="30" spans="1:6" outlineLevel="1" x14ac:dyDescent="0.25">
      <c r="A30" s="14">
        <v>4</v>
      </c>
      <c r="B30" s="53" t="s">
        <v>75</v>
      </c>
      <c r="C30" s="50" t="s">
        <v>77</v>
      </c>
      <c r="D30" s="35">
        <v>19.649999999999999</v>
      </c>
      <c r="E30" s="28">
        <f t="shared" si="1"/>
        <v>78.599999999999994</v>
      </c>
      <c r="F30" s="1"/>
    </row>
    <row r="31" spans="1:6" outlineLevel="1" x14ac:dyDescent="0.25">
      <c r="A31" s="14">
        <v>3</v>
      </c>
      <c r="B31" s="52" t="s">
        <v>76</v>
      </c>
      <c r="C31" s="51" t="s">
        <v>78</v>
      </c>
      <c r="D31" s="35">
        <v>20.260000000000002</v>
      </c>
      <c r="E31" s="28">
        <f t="shared" si="1"/>
        <v>60.78</v>
      </c>
      <c r="F31" s="1"/>
    </row>
    <row r="32" spans="1:6" outlineLevel="1" x14ac:dyDescent="0.25">
      <c r="A32" s="14"/>
      <c r="B32" s="12"/>
      <c r="C32" s="12"/>
      <c r="D32" s="15"/>
      <c r="E32" s="15"/>
      <c r="F32" s="1"/>
    </row>
    <row r="33" spans="1:6" x14ac:dyDescent="0.25">
      <c r="A33" s="33">
        <f>SUM(A20:A32)</f>
        <v>29</v>
      </c>
      <c r="B33" s="9"/>
      <c r="C33" s="10"/>
      <c r="D33" s="7"/>
      <c r="E33" s="31" t="s">
        <v>2</v>
      </c>
      <c r="F33" s="32">
        <f>SUM(E20:E32)</f>
        <v>1714.0399999999997</v>
      </c>
    </row>
    <row r="35" spans="1:6" ht="15.75" x14ac:dyDescent="0.25">
      <c r="B35" s="36" t="s">
        <v>89</v>
      </c>
      <c r="C35" s="37">
        <f>SUM(A33)</f>
        <v>29</v>
      </c>
      <c r="D35" s="47" t="s">
        <v>50</v>
      </c>
      <c r="E35" s="38"/>
      <c r="F35" s="39">
        <f>SUM(F33)</f>
        <v>1714.0399999999997</v>
      </c>
    </row>
    <row r="36" spans="1:6" ht="15.75" thickBot="1" x14ac:dyDescent="0.3"/>
    <row r="37" spans="1:6" ht="19.5" thickBot="1" x14ac:dyDescent="0.3">
      <c r="A37" s="107" t="s">
        <v>100</v>
      </c>
      <c r="B37" s="108"/>
      <c r="C37" s="108"/>
      <c r="D37" s="108"/>
      <c r="E37" s="108"/>
      <c r="F37" s="109"/>
    </row>
    <row r="38" spans="1:6" outlineLevel="1" x14ac:dyDescent="0.25">
      <c r="A38" s="16" t="s">
        <v>3</v>
      </c>
      <c r="B38" s="16" t="s">
        <v>5</v>
      </c>
      <c r="C38" s="16" t="s">
        <v>7</v>
      </c>
      <c r="D38" s="17" t="s">
        <v>0</v>
      </c>
      <c r="E38" s="17" t="s">
        <v>1</v>
      </c>
    </row>
    <row r="39" spans="1:6" outlineLevel="1" x14ac:dyDescent="0.25">
      <c r="A39" s="6">
        <v>4</v>
      </c>
      <c r="B39" s="71" t="s">
        <v>101</v>
      </c>
      <c r="C39" s="50" t="s">
        <v>102</v>
      </c>
      <c r="D39" s="35">
        <v>88.42</v>
      </c>
      <c r="E39" s="28">
        <f t="shared" ref="E39:E45" si="2">PRODUCT(D39,A39)</f>
        <v>353.68</v>
      </c>
      <c r="F39" s="1"/>
    </row>
    <row r="40" spans="1:6" ht="30" outlineLevel="1" x14ac:dyDescent="0.25">
      <c r="A40" s="29">
        <v>4</v>
      </c>
      <c r="B40" s="52" t="s">
        <v>103</v>
      </c>
      <c r="C40" s="49" t="s">
        <v>107</v>
      </c>
      <c r="D40" s="69">
        <v>32.08</v>
      </c>
      <c r="E40" s="70">
        <f t="shared" si="2"/>
        <v>128.32</v>
      </c>
      <c r="F40" s="1"/>
    </row>
    <row r="41" spans="1:6" ht="30" outlineLevel="1" x14ac:dyDescent="0.25">
      <c r="A41" s="30">
        <v>4</v>
      </c>
      <c r="B41" s="53" t="s">
        <v>104</v>
      </c>
      <c r="C41" s="49" t="s">
        <v>107</v>
      </c>
      <c r="D41" s="69">
        <v>32.08</v>
      </c>
      <c r="E41" s="70">
        <f t="shared" si="2"/>
        <v>128.32</v>
      </c>
      <c r="F41" s="1"/>
    </row>
    <row r="42" spans="1:6" ht="30" outlineLevel="1" x14ac:dyDescent="0.25">
      <c r="A42" s="30">
        <v>4</v>
      </c>
      <c r="B42" s="52" t="s">
        <v>105</v>
      </c>
      <c r="C42" s="49" t="s">
        <v>107</v>
      </c>
      <c r="D42" s="69">
        <v>32.08</v>
      </c>
      <c r="E42" s="70">
        <f t="shared" si="2"/>
        <v>128.32</v>
      </c>
      <c r="F42" s="1"/>
    </row>
    <row r="43" spans="1:6" ht="30" outlineLevel="1" x14ac:dyDescent="0.25">
      <c r="A43" s="30">
        <v>4</v>
      </c>
      <c r="B43" s="53" t="s">
        <v>106</v>
      </c>
      <c r="C43" s="49" t="s">
        <v>107</v>
      </c>
      <c r="D43" s="69">
        <v>32.08</v>
      </c>
      <c r="E43" s="70">
        <f t="shared" si="2"/>
        <v>128.32</v>
      </c>
      <c r="F43" s="1"/>
    </row>
    <row r="44" spans="1:6" outlineLevel="1" x14ac:dyDescent="0.25">
      <c r="A44" s="30">
        <v>2</v>
      </c>
      <c r="B44" s="49" t="s">
        <v>8</v>
      </c>
      <c r="C44" s="49" t="s">
        <v>110</v>
      </c>
      <c r="D44" s="69">
        <v>52.8</v>
      </c>
      <c r="E44" s="70">
        <f t="shared" si="2"/>
        <v>105.6</v>
      </c>
      <c r="F44" s="1"/>
    </row>
    <row r="45" spans="1:6" outlineLevel="1" x14ac:dyDescent="0.25">
      <c r="A45" s="30">
        <v>4</v>
      </c>
      <c r="B45" s="53" t="s">
        <v>108</v>
      </c>
      <c r="C45" s="25" t="s">
        <v>109</v>
      </c>
      <c r="D45" s="35">
        <v>58.33</v>
      </c>
      <c r="E45" s="28">
        <f t="shared" si="2"/>
        <v>233.32</v>
      </c>
      <c r="F45" s="1"/>
    </row>
    <row r="46" spans="1:6" outlineLevel="1" x14ac:dyDescent="0.25">
      <c r="A46" s="14"/>
      <c r="B46" s="12"/>
      <c r="C46" s="12"/>
      <c r="D46" s="15"/>
      <c r="E46" s="15"/>
      <c r="F46" s="1"/>
    </row>
    <row r="47" spans="1:6" x14ac:dyDescent="0.25">
      <c r="A47" s="33">
        <f>SUM(A39:A46)</f>
        <v>26</v>
      </c>
      <c r="B47" s="9"/>
      <c r="C47" s="10"/>
      <c r="D47" s="7"/>
      <c r="E47" s="31" t="s">
        <v>2</v>
      </c>
      <c r="F47" s="32">
        <f>SUM(E39:E46)</f>
        <v>1205.8799999999999</v>
      </c>
    </row>
    <row r="49" spans="1:6" ht="15.75" x14ac:dyDescent="0.25">
      <c r="B49" s="36" t="s">
        <v>111</v>
      </c>
      <c r="C49" s="37">
        <f>SUM(A47)</f>
        <v>26</v>
      </c>
      <c r="D49" s="47" t="s">
        <v>50</v>
      </c>
      <c r="E49" s="38"/>
      <c r="F49" s="39">
        <f>SUM(F47)</f>
        <v>1205.8799999999999</v>
      </c>
    </row>
    <row r="51" spans="1:6" ht="15.75" thickBot="1" x14ac:dyDescent="0.3"/>
    <row r="52" spans="1:6" ht="18.75" x14ac:dyDescent="0.25">
      <c r="A52" s="110" t="s">
        <v>112</v>
      </c>
      <c r="B52" s="111"/>
      <c r="C52" s="111"/>
      <c r="D52" s="111"/>
      <c r="E52" s="111"/>
      <c r="F52" s="112"/>
    </row>
    <row r="53" spans="1:6" outlineLevel="1" x14ac:dyDescent="0.25">
      <c r="A53" s="16" t="s">
        <v>3</v>
      </c>
      <c r="B53" s="16" t="s">
        <v>5</v>
      </c>
      <c r="C53" s="16" t="s">
        <v>7</v>
      </c>
      <c r="D53" s="17" t="s">
        <v>0</v>
      </c>
      <c r="E53" s="17" t="s">
        <v>1</v>
      </c>
      <c r="F53" s="51"/>
    </row>
    <row r="54" spans="1:6" outlineLevel="1" x14ac:dyDescent="0.25">
      <c r="A54" s="72">
        <v>4</v>
      </c>
      <c r="B54" s="71" t="s">
        <v>113</v>
      </c>
      <c r="C54" s="50" t="s">
        <v>114</v>
      </c>
      <c r="D54" s="35">
        <v>67.540000000000006</v>
      </c>
      <c r="E54" s="28">
        <f>PRODUCT(D54,A54)</f>
        <v>270.16000000000003</v>
      </c>
      <c r="F54" s="1"/>
    </row>
    <row r="55" spans="1:6" outlineLevel="1" x14ac:dyDescent="0.25">
      <c r="A55" s="72"/>
      <c r="B55" s="73"/>
      <c r="C55" s="72"/>
      <c r="D55" s="74"/>
      <c r="E55" s="54"/>
      <c r="F55" s="51"/>
    </row>
    <row r="56" spans="1:6" x14ac:dyDescent="0.25">
      <c r="A56" s="75">
        <f>SUM(A54)</f>
        <v>4</v>
      </c>
      <c r="E56" s="77" t="s">
        <v>2</v>
      </c>
      <c r="F56" s="39">
        <f>SUM(E54)</f>
        <v>270.16000000000003</v>
      </c>
    </row>
    <row r="58" spans="1:6" ht="15.75" x14ac:dyDescent="0.25">
      <c r="B58" s="36" t="s">
        <v>115</v>
      </c>
      <c r="C58" s="37">
        <f>SUM(A56)</f>
        <v>4</v>
      </c>
      <c r="D58" s="47" t="s">
        <v>50</v>
      </c>
      <c r="E58" s="38"/>
      <c r="F58" s="39">
        <f>SUM(F56)</f>
        <v>270.16000000000003</v>
      </c>
    </row>
    <row r="61" spans="1:6" outlineLevel="1" x14ac:dyDescent="0.25"/>
    <row r="62" spans="1:6" outlineLevel="1" x14ac:dyDescent="0.25"/>
    <row r="63" spans="1:6" outlineLevel="1" x14ac:dyDescent="0.25"/>
    <row r="64" spans="1:6" outlineLevel="1" x14ac:dyDescent="0.25"/>
    <row r="65" outlineLevel="1" x14ac:dyDescent="0.25"/>
    <row r="66" outlineLevel="1" x14ac:dyDescent="0.25"/>
    <row r="67" outlineLevel="1" x14ac:dyDescent="0.25"/>
    <row r="68" outlineLevel="1" x14ac:dyDescent="0.25"/>
    <row r="69" outlineLevel="1" x14ac:dyDescent="0.25"/>
    <row r="70" outlineLevel="1" x14ac:dyDescent="0.25"/>
    <row r="71" outlineLevel="1" x14ac:dyDescent="0.25"/>
    <row r="72" outlineLevel="1" x14ac:dyDescent="0.25"/>
    <row r="73" outlineLevel="1" x14ac:dyDescent="0.25"/>
    <row r="74" outlineLevel="1" x14ac:dyDescent="0.25"/>
    <row r="75" outlineLevel="1" x14ac:dyDescent="0.25"/>
    <row r="76" outlineLevel="1" x14ac:dyDescent="0.25"/>
    <row r="77" outlineLevel="1" x14ac:dyDescent="0.25"/>
    <row r="78" outlineLevel="1" x14ac:dyDescent="0.25"/>
    <row r="79" s="5" customFormat="1" outlineLevel="1" x14ac:dyDescent="0.25"/>
    <row r="80" outlineLevel="1" x14ac:dyDescent="0.25"/>
    <row r="81" outlineLevel="1" x14ac:dyDescent="0.25"/>
    <row r="82" outlineLevel="1" x14ac:dyDescent="0.25"/>
    <row r="83" s="94" customFormat="1" outlineLevel="1" x14ac:dyDescent="0.25"/>
    <row r="84" s="94" customFormat="1" outlineLevel="1" x14ac:dyDescent="0.25"/>
    <row r="85" outlineLevel="1" x14ac:dyDescent="0.25"/>
    <row r="86" outlineLevel="1" x14ac:dyDescent="0.25"/>
    <row r="87" outlineLevel="1" x14ac:dyDescent="0.25"/>
    <row r="88" outlineLevel="1" x14ac:dyDescent="0.25"/>
    <row r="89" outlineLevel="1" x14ac:dyDescent="0.25"/>
    <row r="90" outlineLevel="1" x14ac:dyDescent="0.25"/>
    <row r="91" outlineLevel="1" x14ac:dyDescent="0.25"/>
    <row r="92" outlineLevel="1" x14ac:dyDescent="0.25"/>
    <row r="93" outlineLevel="1" x14ac:dyDescent="0.25"/>
    <row r="94" outlineLevel="1" x14ac:dyDescent="0.25"/>
    <row r="95" outlineLevel="1" x14ac:dyDescent="0.25"/>
    <row r="96" outlineLevel="1" x14ac:dyDescent="0.25"/>
    <row r="97" outlineLevel="1" x14ac:dyDescent="0.25"/>
    <row r="98" outlineLevel="1" x14ac:dyDescent="0.25"/>
    <row r="99" outlineLevel="1" x14ac:dyDescent="0.25"/>
    <row r="100" outlineLevel="1" x14ac:dyDescent="0.25"/>
    <row r="101" outlineLevel="1" x14ac:dyDescent="0.25"/>
    <row r="102" outlineLevel="1" x14ac:dyDescent="0.25"/>
    <row r="103" outlineLevel="1" x14ac:dyDescent="0.25"/>
    <row r="104" outlineLevel="1" x14ac:dyDescent="0.25"/>
    <row r="105" outlineLevel="1" x14ac:dyDescent="0.25"/>
    <row r="106" outlineLevel="1" x14ac:dyDescent="0.25"/>
    <row r="107" outlineLevel="1" x14ac:dyDescent="0.25"/>
    <row r="108" outlineLevel="1" x14ac:dyDescent="0.25"/>
    <row r="109" outlineLevel="1" x14ac:dyDescent="0.25"/>
    <row r="110" outlineLevel="1" x14ac:dyDescent="0.25"/>
    <row r="111" outlineLevel="1" x14ac:dyDescent="0.25"/>
    <row r="112" outlineLevel="1" x14ac:dyDescent="0.25"/>
    <row r="113" outlineLevel="1" x14ac:dyDescent="0.25"/>
    <row r="114" outlineLevel="1" x14ac:dyDescent="0.25"/>
    <row r="115" outlineLevel="1" x14ac:dyDescent="0.25"/>
    <row r="116" outlineLevel="1" x14ac:dyDescent="0.25"/>
    <row r="117" outlineLevel="1" x14ac:dyDescent="0.25"/>
    <row r="118" outlineLevel="1" x14ac:dyDescent="0.25"/>
    <row r="119" outlineLevel="1" x14ac:dyDescent="0.25"/>
    <row r="120" outlineLevel="1" x14ac:dyDescent="0.25"/>
    <row r="121" outlineLevel="1" x14ac:dyDescent="0.25"/>
    <row r="122" outlineLevel="1" x14ac:dyDescent="0.25"/>
    <row r="123" outlineLevel="1" x14ac:dyDescent="0.25"/>
    <row r="124" outlineLevel="1" x14ac:dyDescent="0.25"/>
    <row r="125" outlineLevel="1" x14ac:dyDescent="0.25"/>
    <row r="126" outlineLevel="1" x14ac:dyDescent="0.25"/>
    <row r="127" outlineLevel="1" x14ac:dyDescent="0.25"/>
    <row r="128" outlineLevel="1" x14ac:dyDescent="0.25"/>
    <row r="129" spans="1:6" outlineLevel="1" x14ac:dyDescent="0.25"/>
    <row r="133" spans="1:6" x14ac:dyDescent="0.25">
      <c r="A133" s="79"/>
      <c r="B133" s="67"/>
      <c r="C133" s="67"/>
      <c r="D133" s="76"/>
      <c r="E133" s="81"/>
      <c r="F133" s="82"/>
    </row>
    <row r="134" spans="1:6" x14ac:dyDescent="0.25">
      <c r="A134" s="79"/>
      <c r="B134" s="67"/>
      <c r="C134" s="67"/>
      <c r="D134" s="76"/>
      <c r="E134" s="81"/>
      <c r="F134" s="82"/>
    </row>
    <row r="135" spans="1:6" x14ac:dyDescent="0.25">
      <c r="A135" s="79"/>
      <c r="B135" s="67"/>
      <c r="C135" s="67"/>
      <c r="D135" s="76"/>
      <c r="E135" s="81"/>
      <c r="F135" s="82"/>
    </row>
    <row r="136" spans="1:6" x14ac:dyDescent="0.25">
      <c r="A136" s="79"/>
      <c r="B136" s="67"/>
      <c r="C136" s="67"/>
      <c r="D136" s="76"/>
      <c r="E136" s="81"/>
      <c r="F136" s="82"/>
    </row>
    <row r="137" spans="1:6" x14ac:dyDescent="0.25">
      <c r="A137" s="79"/>
      <c r="B137" s="67"/>
      <c r="C137" s="67"/>
      <c r="D137" s="76"/>
      <c r="E137" s="81"/>
      <c r="F137" s="82"/>
    </row>
    <row r="138" spans="1:6" x14ac:dyDescent="0.25">
      <c r="A138" s="79"/>
      <c r="B138" s="67"/>
      <c r="C138" s="67"/>
      <c r="D138" s="76"/>
      <c r="E138" s="81"/>
      <c r="F138" s="82"/>
    </row>
    <row r="139" spans="1:6" x14ac:dyDescent="0.25">
      <c r="A139" s="79"/>
      <c r="B139" s="67"/>
      <c r="C139" s="67"/>
      <c r="D139" s="76"/>
      <c r="E139" s="81"/>
      <c r="F139" s="82"/>
    </row>
    <row r="143" spans="1:6" x14ac:dyDescent="0.25">
      <c r="C143" s="67"/>
      <c r="D143"/>
      <c r="E143" s="76"/>
    </row>
    <row r="144" spans="1:6" x14ac:dyDescent="0.25">
      <c r="D144"/>
      <c r="E144" s="76"/>
    </row>
  </sheetData>
  <mergeCells count="5">
    <mergeCell ref="A1:F1"/>
    <mergeCell ref="A2:F2"/>
    <mergeCell ref="A18:F18"/>
    <mergeCell ref="A37:F37"/>
    <mergeCell ref="A52:F5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zoomScale="75" zoomScaleNormal="75" workbookViewId="0">
      <selection activeCell="C11" sqref="C11"/>
    </sheetView>
  </sheetViews>
  <sheetFormatPr defaultRowHeight="15" outlineLevelRow="1" x14ac:dyDescent="0.25"/>
  <cols>
    <col min="1" max="1" width="6.7109375" customWidth="1"/>
    <col min="2" max="2" width="40" customWidth="1"/>
    <col min="3" max="3" width="51.7109375" customWidth="1"/>
    <col min="4" max="4" width="11.85546875" customWidth="1"/>
    <col min="5" max="5" width="12.85546875" customWidth="1"/>
    <col min="6" max="6" width="15.7109375" customWidth="1"/>
  </cols>
  <sheetData>
    <row r="1" spans="1:6" ht="27" thickBot="1" x14ac:dyDescent="0.3">
      <c r="A1" s="101" t="s">
        <v>9</v>
      </c>
      <c r="B1" s="102"/>
      <c r="C1" s="102"/>
      <c r="D1" s="102"/>
      <c r="E1" s="102"/>
      <c r="F1" s="103"/>
    </row>
    <row r="2" spans="1:6" ht="19.5" thickBot="1" x14ac:dyDescent="0.3">
      <c r="A2" s="113" t="s">
        <v>80</v>
      </c>
      <c r="B2" s="114"/>
      <c r="C2" s="114"/>
      <c r="D2" s="114"/>
      <c r="E2" s="114"/>
      <c r="F2" s="115"/>
    </row>
    <row r="3" spans="1:6" ht="27.75" customHeight="1" outlineLevel="1" x14ac:dyDescent="0.25">
      <c r="A3" s="16" t="s">
        <v>3</v>
      </c>
      <c r="B3" s="16" t="s">
        <v>5</v>
      </c>
      <c r="C3" s="16" t="s">
        <v>7</v>
      </c>
      <c r="D3" s="17" t="s">
        <v>0</v>
      </c>
      <c r="E3" s="17" t="s">
        <v>1</v>
      </c>
    </row>
    <row r="4" spans="1:6" ht="30" customHeight="1" outlineLevel="1" x14ac:dyDescent="0.25">
      <c r="A4" s="54">
        <v>1</v>
      </c>
      <c r="B4" s="62" t="s">
        <v>81</v>
      </c>
      <c r="C4" s="25" t="s">
        <v>82</v>
      </c>
      <c r="D4" s="35">
        <v>120.34</v>
      </c>
      <c r="E4" s="55">
        <f>PRODUCT(A4,D4)</f>
        <v>120.34</v>
      </c>
      <c r="F4" s="56"/>
    </row>
    <row r="5" spans="1:6" ht="36.75" customHeight="1" outlineLevel="1" x14ac:dyDescent="0.25">
      <c r="A5" s="54">
        <v>5</v>
      </c>
      <c r="B5" s="52" t="s">
        <v>83</v>
      </c>
      <c r="C5" s="25" t="s">
        <v>84</v>
      </c>
      <c r="D5" s="35">
        <v>30.7</v>
      </c>
      <c r="E5" s="55">
        <f>PRODUCT(D5,A5)</f>
        <v>153.5</v>
      </c>
      <c r="F5" s="56"/>
    </row>
    <row r="6" spans="1:6" ht="30" outlineLevel="1" x14ac:dyDescent="0.25">
      <c r="A6" s="54">
        <v>5</v>
      </c>
      <c r="B6" s="53" t="s">
        <v>79</v>
      </c>
      <c r="C6" s="25" t="s">
        <v>85</v>
      </c>
      <c r="D6" s="35">
        <v>53.42</v>
      </c>
      <c r="E6" s="55">
        <f>PRODUCT(D6,A6)</f>
        <v>267.10000000000002</v>
      </c>
      <c r="F6" s="56"/>
    </row>
    <row r="7" spans="1:6" ht="30" outlineLevel="1" x14ac:dyDescent="0.25">
      <c r="A7" s="54">
        <v>1</v>
      </c>
      <c r="B7" s="49" t="s">
        <v>86</v>
      </c>
      <c r="C7" s="25" t="s">
        <v>87</v>
      </c>
      <c r="D7" s="35">
        <v>50.35</v>
      </c>
      <c r="E7" s="55">
        <f>PRODUCT(D7,A7)</f>
        <v>50.35</v>
      </c>
      <c r="F7" s="56"/>
    </row>
    <row r="8" spans="1:6" outlineLevel="1" x14ac:dyDescent="0.25">
      <c r="E8" s="2"/>
      <c r="F8" s="56"/>
    </row>
    <row r="9" spans="1:6" x14ac:dyDescent="0.25">
      <c r="A9" s="57">
        <f>SUM(A4:A7)</f>
        <v>12</v>
      </c>
      <c r="B9" s="58"/>
      <c r="C9" s="58"/>
      <c r="D9" s="58"/>
      <c r="E9" s="59" t="s">
        <v>2</v>
      </c>
      <c r="F9" s="60">
        <f>SUM(E4:E7)</f>
        <v>591.29000000000008</v>
      </c>
    </row>
    <row r="11" spans="1:6" ht="15.75" x14ac:dyDescent="0.25">
      <c r="A11" s="6"/>
      <c r="B11" s="63" t="s">
        <v>4</v>
      </c>
      <c r="C11" s="61">
        <f>SUM(A9)</f>
        <v>12</v>
      </c>
      <c r="D11" s="64" t="s">
        <v>50</v>
      </c>
      <c r="E11" s="65"/>
      <c r="F11" s="66">
        <f>SUM(F9)</f>
        <v>591.29000000000008</v>
      </c>
    </row>
    <row r="12" spans="1:6" ht="15.75" thickBot="1" x14ac:dyDescent="0.3"/>
    <row r="13" spans="1:6" ht="19.5" thickBot="1" x14ac:dyDescent="0.3">
      <c r="A13" s="113" t="s">
        <v>93</v>
      </c>
      <c r="B13" s="116"/>
      <c r="C13" s="116"/>
      <c r="D13" s="114"/>
      <c r="E13" s="114"/>
      <c r="F13" s="115"/>
    </row>
    <row r="14" spans="1:6" outlineLevel="1" x14ac:dyDescent="0.25">
      <c r="A14" s="16" t="s">
        <v>3</v>
      </c>
      <c r="B14" s="16" t="s">
        <v>5</v>
      </c>
      <c r="C14" s="16" t="s">
        <v>7</v>
      </c>
      <c r="D14" s="17" t="s">
        <v>0</v>
      </c>
      <c r="E14" s="17" t="s">
        <v>1</v>
      </c>
    </row>
    <row r="15" spans="1:6" ht="30" outlineLevel="1" x14ac:dyDescent="0.25">
      <c r="A15" s="54">
        <v>1</v>
      </c>
      <c r="B15" s="68" t="s">
        <v>94</v>
      </c>
      <c r="C15" s="49" t="s">
        <v>95</v>
      </c>
      <c r="D15" s="35">
        <v>128.94</v>
      </c>
      <c r="E15" s="55">
        <f>PRODUCT(A15,D15)</f>
        <v>128.94</v>
      </c>
      <c r="F15" s="56"/>
    </row>
    <row r="16" spans="1:6" outlineLevel="1" x14ac:dyDescent="0.25">
      <c r="A16" s="54">
        <v>1</v>
      </c>
      <c r="B16" s="52" t="s">
        <v>96</v>
      </c>
      <c r="C16" s="51" t="s">
        <v>97</v>
      </c>
      <c r="D16" s="35">
        <v>39.299999999999997</v>
      </c>
      <c r="E16" s="55">
        <f>PRODUCT(D16,A16)</f>
        <v>39.299999999999997</v>
      </c>
      <c r="F16" s="56"/>
    </row>
    <row r="17" spans="1:6" outlineLevel="1" x14ac:dyDescent="0.25">
      <c r="A17" s="54">
        <v>1</v>
      </c>
      <c r="B17" s="53" t="s">
        <v>98</v>
      </c>
      <c r="C17" s="49" t="s">
        <v>99</v>
      </c>
      <c r="D17" s="35">
        <v>61.4</v>
      </c>
      <c r="E17" s="55">
        <f>PRODUCT(D17,A17)</f>
        <v>61.4</v>
      </c>
      <c r="F17" s="56"/>
    </row>
    <row r="18" spans="1:6" outlineLevel="1" x14ac:dyDescent="0.25">
      <c r="E18" s="2"/>
      <c r="F18" s="56"/>
    </row>
    <row r="19" spans="1:6" x14ac:dyDescent="0.25">
      <c r="A19" s="57">
        <f>SUM(A15:A17)</f>
        <v>3</v>
      </c>
      <c r="B19" s="58"/>
      <c r="C19" s="58"/>
      <c r="D19" s="58"/>
      <c r="E19" s="59" t="s">
        <v>2</v>
      </c>
      <c r="F19" s="60">
        <f>SUM(E15:E17)</f>
        <v>229.64000000000001</v>
      </c>
    </row>
    <row r="21" spans="1:6" ht="15.75" x14ac:dyDescent="0.25">
      <c r="A21" s="6"/>
      <c r="B21" s="63" t="s">
        <v>4</v>
      </c>
      <c r="C21" s="61">
        <f>SUM(A19)</f>
        <v>3</v>
      </c>
      <c r="D21" s="64" t="s">
        <v>50</v>
      </c>
      <c r="E21" s="65"/>
      <c r="F21" s="66">
        <f>SUM(F19)</f>
        <v>229.64000000000001</v>
      </c>
    </row>
  </sheetData>
  <mergeCells count="3">
    <mergeCell ref="A1:F1"/>
    <mergeCell ref="A2:F2"/>
    <mergeCell ref="A13:F1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abSelected="1" topLeftCell="A55" zoomScale="75" zoomScaleNormal="75" workbookViewId="0">
      <selection activeCell="C91" sqref="C91"/>
    </sheetView>
  </sheetViews>
  <sheetFormatPr defaultRowHeight="15" x14ac:dyDescent="0.25"/>
  <cols>
    <col min="1" max="1" width="6.85546875" bestFit="1" customWidth="1"/>
    <col min="2" max="2" width="51.42578125" bestFit="1" customWidth="1"/>
    <col min="3" max="3" width="100.28515625" customWidth="1"/>
    <col min="4" max="4" width="14.140625" bestFit="1" customWidth="1"/>
    <col min="5" max="5" width="15.7109375" bestFit="1" customWidth="1"/>
    <col min="6" max="6" width="17.42578125" bestFit="1" customWidth="1"/>
  </cols>
  <sheetData>
    <row r="1" spans="1:6" ht="18.75" x14ac:dyDescent="0.25">
      <c r="A1" s="110" t="s">
        <v>245</v>
      </c>
      <c r="B1" s="111"/>
      <c r="C1" s="111"/>
      <c r="D1" s="111"/>
      <c r="E1" s="111"/>
      <c r="F1" s="112"/>
    </row>
    <row r="2" spans="1:6" x14ac:dyDescent="0.25">
      <c r="A2" s="16" t="s">
        <v>3</v>
      </c>
      <c r="B2" s="16" t="s">
        <v>5</v>
      </c>
      <c r="C2" s="16" t="s">
        <v>7</v>
      </c>
      <c r="D2" s="17" t="s">
        <v>0</v>
      </c>
      <c r="E2" s="17" t="s">
        <v>1</v>
      </c>
      <c r="F2" s="51"/>
    </row>
    <row r="3" spans="1:6" ht="30" x14ac:dyDescent="0.25">
      <c r="A3" s="54">
        <v>5</v>
      </c>
      <c r="B3" s="52" t="s">
        <v>116</v>
      </c>
      <c r="C3" s="52" t="s">
        <v>159</v>
      </c>
      <c r="D3" s="56">
        <v>68.77</v>
      </c>
      <c r="E3" s="95">
        <f t="shared" ref="E3:E34" si="0">PRODUCT(A3,D3)</f>
        <v>343.84999999999997</v>
      </c>
      <c r="F3" s="1"/>
    </row>
    <row r="4" spans="1:6" ht="30" x14ac:dyDescent="0.25">
      <c r="A4" s="84">
        <v>5</v>
      </c>
      <c r="B4" s="53" t="s">
        <v>160</v>
      </c>
      <c r="C4" s="53" t="s">
        <v>161</v>
      </c>
      <c r="D4" s="56">
        <v>58.94</v>
      </c>
      <c r="E4" s="95">
        <f t="shared" si="0"/>
        <v>294.7</v>
      </c>
      <c r="F4" s="1"/>
    </row>
    <row r="5" spans="1:6" x14ac:dyDescent="0.25">
      <c r="A5" s="14">
        <v>5</v>
      </c>
      <c r="B5" s="52" t="s">
        <v>162</v>
      </c>
      <c r="C5" s="50" t="s">
        <v>163</v>
      </c>
      <c r="D5" s="35">
        <v>104.38</v>
      </c>
      <c r="E5" s="85">
        <f t="shared" si="0"/>
        <v>521.9</v>
      </c>
      <c r="F5" s="1"/>
    </row>
    <row r="6" spans="1:6" x14ac:dyDescent="0.25">
      <c r="A6" s="14">
        <v>3</v>
      </c>
      <c r="B6" s="53" t="s">
        <v>117</v>
      </c>
      <c r="C6" s="71" t="s">
        <v>164</v>
      </c>
      <c r="D6" s="35">
        <v>72.45</v>
      </c>
      <c r="E6" s="85">
        <f t="shared" si="0"/>
        <v>217.35000000000002</v>
      </c>
      <c r="F6" s="1"/>
    </row>
    <row r="7" spans="1:6" ht="30" x14ac:dyDescent="0.25">
      <c r="A7" s="14">
        <v>5</v>
      </c>
      <c r="B7" s="52" t="s">
        <v>165</v>
      </c>
      <c r="C7" s="50" t="s">
        <v>166</v>
      </c>
      <c r="D7" s="35">
        <v>54.03</v>
      </c>
      <c r="E7" s="85">
        <f t="shared" si="0"/>
        <v>270.14999999999998</v>
      </c>
      <c r="F7" s="1"/>
    </row>
    <row r="8" spans="1:6" x14ac:dyDescent="0.25">
      <c r="A8" s="14">
        <v>5</v>
      </c>
      <c r="B8" s="53" t="s">
        <v>118</v>
      </c>
      <c r="C8" s="97" t="s">
        <v>167</v>
      </c>
      <c r="D8" s="35">
        <v>89.58</v>
      </c>
      <c r="E8" s="85">
        <f t="shared" si="0"/>
        <v>447.9</v>
      </c>
      <c r="F8" s="1"/>
    </row>
    <row r="9" spans="1:6" x14ac:dyDescent="0.25">
      <c r="A9" s="14">
        <v>1</v>
      </c>
      <c r="B9" s="52" t="s">
        <v>119</v>
      </c>
      <c r="C9" s="50" t="s">
        <v>168</v>
      </c>
      <c r="D9" s="35">
        <v>51.58</v>
      </c>
      <c r="E9" s="85">
        <f t="shared" si="0"/>
        <v>51.58</v>
      </c>
      <c r="F9" s="1"/>
    </row>
    <row r="10" spans="1:6" ht="30" x14ac:dyDescent="0.25">
      <c r="A10" s="14">
        <v>1</v>
      </c>
      <c r="B10" s="53" t="s">
        <v>169</v>
      </c>
      <c r="C10" s="53" t="s">
        <v>170</v>
      </c>
      <c r="D10" s="35">
        <v>27.57</v>
      </c>
      <c r="E10" s="85">
        <f t="shared" si="0"/>
        <v>27.57</v>
      </c>
      <c r="F10" s="1"/>
    </row>
    <row r="11" spans="1:6" x14ac:dyDescent="0.25">
      <c r="A11" s="14">
        <v>1</v>
      </c>
      <c r="B11" s="52" t="s">
        <v>120</v>
      </c>
      <c r="C11" s="50" t="s">
        <v>171</v>
      </c>
      <c r="D11" s="35">
        <v>97.63</v>
      </c>
      <c r="E11" s="85">
        <f t="shared" si="0"/>
        <v>97.63</v>
      </c>
      <c r="F11" s="1"/>
    </row>
    <row r="12" spans="1:6" x14ac:dyDescent="0.25">
      <c r="A12" s="14">
        <v>2</v>
      </c>
      <c r="B12" s="53" t="s">
        <v>172</v>
      </c>
      <c r="C12" s="71" t="s">
        <v>173</v>
      </c>
      <c r="D12" s="35">
        <v>35</v>
      </c>
      <c r="E12" s="85">
        <f t="shared" si="0"/>
        <v>70</v>
      </c>
      <c r="F12" s="1"/>
    </row>
    <row r="13" spans="1:6" ht="45" x14ac:dyDescent="0.25">
      <c r="A13" s="14">
        <v>5</v>
      </c>
      <c r="B13" s="52" t="s">
        <v>174</v>
      </c>
      <c r="C13" s="50" t="s">
        <v>175</v>
      </c>
      <c r="D13" s="35">
        <v>12.45</v>
      </c>
      <c r="E13" s="85">
        <f t="shared" si="0"/>
        <v>62.25</v>
      </c>
      <c r="F13" s="1"/>
    </row>
    <row r="14" spans="1:6" x14ac:dyDescent="0.25">
      <c r="A14" s="14">
        <v>1</v>
      </c>
      <c r="B14" s="53" t="s">
        <v>121</v>
      </c>
      <c r="C14" s="71" t="s">
        <v>176</v>
      </c>
      <c r="D14" s="35">
        <v>106.91</v>
      </c>
      <c r="E14" s="85">
        <f t="shared" si="0"/>
        <v>106.91</v>
      </c>
      <c r="F14" s="1"/>
    </row>
    <row r="15" spans="1:6" x14ac:dyDescent="0.25">
      <c r="A15" s="14">
        <v>1</v>
      </c>
      <c r="B15" s="52" t="s">
        <v>177</v>
      </c>
      <c r="C15" s="50" t="s">
        <v>178</v>
      </c>
      <c r="D15" s="35">
        <v>101.25</v>
      </c>
      <c r="E15" s="85">
        <f t="shared" si="0"/>
        <v>101.25</v>
      </c>
      <c r="F15" s="1"/>
    </row>
    <row r="16" spans="1:6" x14ac:dyDescent="0.25">
      <c r="A16" s="14">
        <v>5</v>
      </c>
      <c r="B16" s="53" t="s">
        <v>122</v>
      </c>
      <c r="C16" s="53" t="s">
        <v>179</v>
      </c>
      <c r="D16" s="56">
        <v>119.73</v>
      </c>
      <c r="E16" s="85">
        <f t="shared" si="0"/>
        <v>598.65</v>
      </c>
      <c r="F16" s="1"/>
    </row>
    <row r="17" spans="1:6" x14ac:dyDescent="0.25">
      <c r="A17" s="14">
        <v>5</v>
      </c>
      <c r="B17" s="52" t="s">
        <v>123</v>
      </c>
      <c r="C17" s="50" t="s">
        <v>180</v>
      </c>
      <c r="D17" s="56">
        <v>129.55000000000001</v>
      </c>
      <c r="E17" s="85">
        <f t="shared" si="0"/>
        <v>647.75</v>
      </c>
      <c r="F17" s="1"/>
    </row>
    <row r="18" spans="1:6" ht="30" x14ac:dyDescent="0.25">
      <c r="A18" s="14">
        <v>1</v>
      </c>
      <c r="B18" s="53" t="s">
        <v>181</v>
      </c>
      <c r="C18" s="71" t="s">
        <v>182</v>
      </c>
      <c r="D18" s="35">
        <v>57.1</v>
      </c>
      <c r="E18" s="85">
        <f t="shared" si="0"/>
        <v>57.1</v>
      </c>
      <c r="F18" s="1"/>
    </row>
    <row r="19" spans="1:6" x14ac:dyDescent="0.25">
      <c r="A19" s="14">
        <v>1</v>
      </c>
      <c r="B19" s="52" t="s">
        <v>124</v>
      </c>
      <c r="C19" s="50" t="s">
        <v>183</v>
      </c>
      <c r="D19" s="35">
        <v>99.47</v>
      </c>
      <c r="E19" s="85">
        <f t="shared" si="0"/>
        <v>99.47</v>
      </c>
      <c r="F19" s="1"/>
    </row>
    <row r="20" spans="1:6" x14ac:dyDescent="0.25">
      <c r="A20" s="14">
        <v>5</v>
      </c>
      <c r="B20" s="71" t="s">
        <v>125</v>
      </c>
      <c r="C20" s="71" t="s">
        <v>184</v>
      </c>
      <c r="D20" s="35">
        <v>58.33</v>
      </c>
      <c r="E20" s="85">
        <f t="shared" si="0"/>
        <v>291.64999999999998</v>
      </c>
      <c r="F20" s="92"/>
    </row>
    <row r="21" spans="1:6" x14ac:dyDescent="0.25">
      <c r="A21" s="14">
        <v>1</v>
      </c>
      <c r="B21" s="52" t="s">
        <v>126</v>
      </c>
      <c r="C21" s="50" t="s">
        <v>185</v>
      </c>
      <c r="D21" s="35">
        <v>102.54</v>
      </c>
      <c r="E21" s="85">
        <f t="shared" si="0"/>
        <v>102.54</v>
      </c>
      <c r="F21" s="1"/>
    </row>
    <row r="22" spans="1:6" x14ac:dyDescent="0.25">
      <c r="A22" s="14">
        <v>1</v>
      </c>
      <c r="B22" s="53" t="s">
        <v>127</v>
      </c>
      <c r="C22" s="71" t="s">
        <v>186</v>
      </c>
      <c r="D22" s="56">
        <v>80.430000000000007</v>
      </c>
      <c r="E22" s="85">
        <f t="shared" si="0"/>
        <v>80.430000000000007</v>
      </c>
      <c r="F22" s="1"/>
    </row>
    <row r="23" spans="1:6" x14ac:dyDescent="0.25">
      <c r="A23" s="14">
        <v>1</v>
      </c>
      <c r="B23" s="52" t="s">
        <v>128</v>
      </c>
      <c r="C23" s="50" t="s">
        <v>187</v>
      </c>
      <c r="D23" s="56">
        <v>126.48</v>
      </c>
      <c r="E23" s="85">
        <f t="shared" si="0"/>
        <v>126.48</v>
      </c>
      <c r="F23" s="1"/>
    </row>
    <row r="24" spans="1:6" x14ac:dyDescent="0.25">
      <c r="A24" s="90">
        <v>1</v>
      </c>
      <c r="B24" s="53" t="s">
        <v>129</v>
      </c>
      <c r="C24" s="53" t="s">
        <v>188</v>
      </c>
      <c r="D24" s="93">
        <v>76.69</v>
      </c>
      <c r="E24" s="91">
        <f t="shared" si="0"/>
        <v>76.69</v>
      </c>
      <c r="F24" s="1"/>
    </row>
    <row r="25" spans="1:6" x14ac:dyDescent="0.25">
      <c r="A25" s="90">
        <v>1</v>
      </c>
      <c r="B25" s="52" t="s">
        <v>130</v>
      </c>
      <c r="C25" s="52" t="s">
        <v>188</v>
      </c>
      <c r="D25" s="93">
        <v>57.65</v>
      </c>
      <c r="E25" s="91">
        <f t="shared" si="0"/>
        <v>57.65</v>
      </c>
      <c r="F25" s="1"/>
    </row>
    <row r="26" spans="1:6" x14ac:dyDescent="0.25">
      <c r="A26" s="14">
        <v>1</v>
      </c>
      <c r="B26" s="53" t="s">
        <v>131</v>
      </c>
      <c r="C26" s="71" t="s">
        <v>189</v>
      </c>
      <c r="D26" s="56">
        <v>70.61</v>
      </c>
      <c r="E26" s="86">
        <f t="shared" si="0"/>
        <v>70.61</v>
      </c>
      <c r="F26" s="1"/>
    </row>
    <row r="27" spans="1:6" x14ac:dyDescent="0.25">
      <c r="A27" s="78">
        <v>3</v>
      </c>
      <c r="B27" s="52" t="s">
        <v>132</v>
      </c>
      <c r="C27" s="50" t="s">
        <v>133</v>
      </c>
      <c r="D27" s="56">
        <v>93.33</v>
      </c>
      <c r="E27" s="87">
        <f t="shared" si="0"/>
        <v>279.99</v>
      </c>
      <c r="F27" s="80"/>
    </row>
    <row r="28" spans="1:6" x14ac:dyDescent="0.25">
      <c r="A28" s="78">
        <v>2</v>
      </c>
      <c r="B28" s="53" t="s">
        <v>134</v>
      </c>
      <c r="C28" s="71" t="s">
        <v>133</v>
      </c>
      <c r="D28" s="56">
        <v>83.5</v>
      </c>
      <c r="E28" s="87">
        <f t="shared" si="0"/>
        <v>167</v>
      </c>
      <c r="F28" s="80"/>
    </row>
    <row r="29" spans="1:6" x14ac:dyDescent="0.25">
      <c r="A29" s="78">
        <v>3</v>
      </c>
      <c r="B29" s="52" t="s">
        <v>135</v>
      </c>
      <c r="C29" s="52" t="s">
        <v>136</v>
      </c>
      <c r="D29" s="56">
        <v>93.33</v>
      </c>
      <c r="E29" s="87">
        <f t="shared" si="0"/>
        <v>279.99</v>
      </c>
      <c r="F29" s="80"/>
    </row>
    <row r="30" spans="1:6" x14ac:dyDescent="0.25">
      <c r="A30" s="78">
        <v>1</v>
      </c>
      <c r="B30" s="53" t="s">
        <v>137</v>
      </c>
      <c r="C30" s="53" t="s">
        <v>190</v>
      </c>
      <c r="D30" s="56">
        <v>40.520000000000003</v>
      </c>
      <c r="E30" s="87">
        <f t="shared" si="0"/>
        <v>40.520000000000003</v>
      </c>
      <c r="F30" s="80"/>
    </row>
    <row r="31" spans="1:6" ht="30" x14ac:dyDescent="0.25">
      <c r="A31" s="78">
        <v>1</v>
      </c>
      <c r="B31" s="52" t="s">
        <v>191</v>
      </c>
      <c r="C31" s="50" t="s">
        <v>192</v>
      </c>
      <c r="D31" s="56">
        <v>76.75</v>
      </c>
      <c r="E31" s="87">
        <f t="shared" si="0"/>
        <v>76.75</v>
      </c>
      <c r="F31" s="80"/>
    </row>
    <row r="32" spans="1:6" ht="30" x14ac:dyDescent="0.25">
      <c r="A32" s="78">
        <v>5</v>
      </c>
      <c r="B32" s="53" t="s">
        <v>193</v>
      </c>
      <c r="C32" s="71" t="s">
        <v>194</v>
      </c>
      <c r="D32" s="56">
        <v>78.59</v>
      </c>
      <c r="E32" s="87">
        <f t="shared" si="0"/>
        <v>392.95000000000005</v>
      </c>
      <c r="F32" s="80"/>
    </row>
    <row r="33" spans="1:6" x14ac:dyDescent="0.25">
      <c r="A33" s="78">
        <v>5</v>
      </c>
      <c r="B33" s="52" t="s">
        <v>195</v>
      </c>
      <c r="C33" s="52" t="s">
        <v>196</v>
      </c>
      <c r="D33" s="56">
        <v>119.05</v>
      </c>
      <c r="E33" s="87">
        <f t="shared" si="0"/>
        <v>595.25</v>
      </c>
      <c r="F33" s="80"/>
    </row>
    <row r="34" spans="1:6" ht="30" x14ac:dyDescent="0.25">
      <c r="A34" s="78">
        <v>5</v>
      </c>
      <c r="B34" s="53" t="s">
        <v>197</v>
      </c>
      <c r="C34" s="97" t="s">
        <v>198</v>
      </c>
      <c r="D34" s="56">
        <v>27.63</v>
      </c>
      <c r="E34" s="87">
        <f t="shared" si="0"/>
        <v>138.15</v>
      </c>
      <c r="F34" s="80"/>
    </row>
    <row r="35" spans="1:6" ht="30" x14ac:dyDescent="0.25">
      <c r="A35" s="78">
        <v>1</v>
      </c>
      <c r="B35" s="52" t="s">
        <v>199</v>
      </c>
      <c r="C35" s="52" t="s">
        <v>200</v>
      </c>
      <c r="D35" s="56">
        <v>59.56</v>
      </c>
      <c r="E35" s="87">
        <f t="shared" ref="E35:E66" si="1">PRODUCT(A35,D35)</f>
        <v>59.56</v>
      </c>
      <c r="F35" s="80"/>
    </row>
    <row r="36" spans="1:6" x14ac:dyDescent="0.25">
      <c r="A36" s="78">
        <v>5</v>
      </c>
      <c r="B36" s="53" t="s">
        <v>138</v>
      </c>
      <c r="C36" s="71" t="s">
        <v>201</v>
      </c>
      <c r="D36" s="56">
        <v>93.94</v>
      </c>
      <c r="E36" s="87">
        <f t="shared" si="1"/>
        <v>469.7</v>
      </c>
      <c r="F36" s="80"/>
    </row>
    <row r="37" spans="1:6" x14ac:dyDescent="0.25">
      <c r="A37" s="78">
        <v>5</v>
      </c>
      <c r="B37" s="52" t="s">
        <v>139</v>
      </c>
      <c r="C37" s="50" t="s">
        <v>202</v>
      </c>
      <c r="D37" s="56">
        <v>78.59</v>
      </c>
      <c r="E37" s="87">
        <f t="shared" si="1"/>
        <v>392.95000000000005</v>
      </c>
      <c r="F37" s="80"/>
    </row>
    <row r="38" spans="1:6" x14ac:dyDescent="0.25">
      <c r="A38" s="78">
        <v>1</v>
      </c>
      <c r="B38" s="53" t="s">
        <v>79</v>
      </c>
      <c r="C38" s="71" t="s">
        <v>203</v>
      </c>
      <c r="D38" s="56">
        <v>121.57</v>
      </c>
      <c r="E38" s="87">
        <f t="shared" si="1"/>
        <v>121.57</v>
      </c>
      <c r="F38" s="80"/>
    </row>
    <row r="39" spans="1:6" x14ac:dyDescent="0.25">
      <c r="A39" s="78">
        <v>1</v>
      </c>
      <c r="B39" s="52" t="s">
        <v>79</v>
      </c>
      <c r="C39" s="50" t="s">
        <v>204</v>
      </c>
      <c r="D39" s="56">
        <v>62.63</v>
      </c>
      <c r="E39" s="87">
        <f t="shared" si="1"/>
        <v>62.63</v>
      </c>
      <c r="F39" s="80"/>
    </row>
    <row r="40" spans="1:6" ht="30" x14ac:dyDescent="0.25">
      <c r="A40" s="78">
        <v>5</v>
      </c>
      <c r="B40" s="53" t="s">
        <v>205</v>
      </c>
      <c r="C40" s="71" t="s">
        <v>206</v>
      </c>
      <c r="D40" s="56">
        <v>52.19</v>
      </c>
      <c r="E40" s="87">
        <f t="shared" si="1"/>
        <v>260.95</v>
      </c>
      <c r="F40" s="80"/>
    </row>
    <row r="41" spans="1:6" x14ac:dyDescent="0.25">
      <c r="A41" s="78">
        <v>5</v>
      </c>
      <c r="B41" s="52" t="s">
        <v>140</v>
      </c>
      <c r="C41" s="50" t="s">
        <v>207</v>
      </c>
      <c r="D41" s="56">
        <v>55.26</v>
      </c>
      <c r="E41" s="87">
        <f t="shared" si="1"/>
        <v>276.3</v>
      </c>
      <c r="F41" s="80"/>
    </row>
    <row r="42" spans="1:6" x14ac:dyDescent="0.25">
      <c r="A42" s="78">
        <v>5</v>
      </c>
      <c r="B42" s="53" t="s">
        <v>141</v>
      </c>
      <c r="C42" s="53" t="s">
        <v>208</v>
      </c>
      <c r="D42" s="56">
        <v>70</v>
      </c>
      <c r="E42" s="87">
        <f t="shared" si="1"/>
        <v>350</v>
      </c>
      <c r="F42" s="80"/>
    </row>
    <row r="43" spans="1:6" ht="30" x14ac:dyDescent="0.25">
      <c r="A43" s="78">
        <v>5</v>
      </c>
      <c r="B43" s="52" t="s">
        <v>209</v>
      </c>
      <c r="C43" s="50" t="s">
        <v>210</v>
      </c>
      <c r="D43" s="56">
        <v>70</v>
      </c>
      <c r="E43" s="87">
        <f t="shared" si="1"/>
        <v>350</v>
      </c>
      <c r="F43" s="80"/>
    </row>
    <row r="44" spans="1:6" ht="30" x14ac:dyDescent="0.25">
      <c r="A44" s="78">
        <v>1</v>
      </c>
      <c r="B44" s="53" t="s">
        <v>142</v>
      </c>
      <c r="C44" s="71" t="s">
        <v>211</v>
      </c>
      <c r="D44" s="56">
        <v>110.52</v>
      </c>
      <c r="E44" s="87">
        <f t="shared" si="1"/>
        <v>110.52</v>
      </c>
      <c r="F44" s="80"/>
    </row>
    <row r="45" spans="1:6" ht="30" x14ac:dyDescent="0.25">
      <c r="A45" s="78">
        <v>1</v>
      </c>
      <c r="B45" s="52" t="s">
        <v>143</v>
      </c>
      <c r="C45" s="50" t="s">
        <v>212</v>
      </c>
      <c r="D45" s="56">
        <v>24.6</v>
      </c>
      <c r="E45" s="87">
        <f t="shared" si="1"/>
        <v>24.6</v>
      </c>
      <c r="F45" s="80"/>
    </row>
    <row r="46" spans="1:6" x14ac:dyDescent="0.25">
      <c r="A46" s="78">
        <v>5</v>
      </c>
      <c r="B46" s="53" t="s">
        <v>144</v>
      </c>
      <c r="C46" s="53" t="s">
        <v>213</v>
      </c>
      <c r="D46" s="96">
        <v>55.87</v>
      </c>
      <c r="E46" s="88">
        <f t="shared" si="1"/>
        <v>279.34999999999997</v>
      </c>
      <c r="F46" s="80"/>
    </row>
    <row r="47" spans="1:6" ht="30" x14ac:dyDescent="0.25">
      <c r="A47" s="78">
        <v>5</v>
      </c>
      <c r="B47" s="52" t="s">
        <v>214</v>
      </c>
      <c r="C47" s="52" t="s">
        <v>215</v>
      </c>
      <c r="D47" s="56">
        <v>51.58</v>
      </c>
      <c r="E47" s="87">
        <f t="shared" si="1"/>
        <v>257.89999999999998</v>
      </c>
      <c r="F47" s="80"/>
    </row>
    <row r="48" spans="1:6" x14ac:dyDescent="0.25">
      <c r="A48" s="78">
        <v>1</v>
      </c>
      <c r="B48" s="53" t="s">
        <v>145</v>
      </c>
      <c r="C48" s="71" t="s">
        <v>216</v>
      </c>
      <c r="D48" s="56">
        <v>41.75</v>
      </c>
      <c r="E48" s="87">
        <f t="shared" si="1"/>
        <v>41.75</v>
      </c>
      <c r="F48" s="80"/>
    </row>
    <row r="49" spans="1:6" ht="30" x14ac:dyDescent="0.25">
      <c r="A49" s="78">
        <v>1</v>
      </c>
      <c r="B49" s="52" t="s">
        <v>146</v>
      </c>
      <c r="C49" s="52" t="s">
        <v>217</v>
      </c>
      <c r="D49" s="56">
        <v>91.49</v>
      </c>
      <c r="E49" s="87">
        <f t="shared" si="1"/>
        <v>91.49</v>
      </c>
      <c r="F49" s="80"/>
    </row>
    <row r="50" spans="1:6" ht="30" x14ac:dyDescent="0.25">
      <c r="A50" s="78">
        <v>1</v>
      </c>
      <c r="B50" s="53" t="s">
        <v>147</v>
      </c>
      <c r="C50" s="53" t="s">
        <v>218</v>
      </c>
      <c r="D50" s="56">
        <v>76.75</v>
      </c>
      <c r="E50" s="87">
        <f t="shared" si="1"/>
        <v>76.75</v>
      </c>
      <c r="F50" s="80"/>
    </row>
    <row r="51" spans="1:6" ht="30" x14ac:dyDescent="0.25">
      <c r="A51" s="78">
        <v>1</v>
      </c>
      <c r="B51" s="52" t="s">
        <v>219</v>
      </c>
      <c r="C51" s="50" t="s">
        <v>220</v>
      </c>
      <c r="D51" s="56">
        <v>39.909999999999997</v>
      </c>
      <c r="E51" s="87">
        <f t="shared" si="1"/>
        <v>39.909999999999997</v>
      </c>
      <c r="F51" s="80"/>
    </row>
    <row r="52" spans="1:6" x14ac:dyDescent="0.25">
      <c r="A52" s="78">
        <v>5</v>
      </c>
      <c r="B52" s="53" t="s">
        <v>221</v>
      </c>
      <c r="C52" s="71" t="s">
        <v>222</v>
      </c>
      <c r="D52" s="56">
        <v>35.61</v>
      </c>
      <c r="E52" s="87">
        <f t="shared" si="1"/>
        <v>178.05</v>
      </c>
      <c r="F52" s="80"/>
    </row>
    <row r="53" spans="1:6" ht="30" x14ac:dyDescent="0.25">
      <c r="A53" s="78">
        <v>5</v>
      </c>
      <c r="B53" s="52" t="s">
        <v>223</v>
      </c>
      <c r="C53" s="50" t="s">
        <v>224</v>
      </c>
      <c r="D53" s="56">
        <v>58.33</v>
      </c>
      <c r="E53" s="87">
        <f t="shared" si="1"/>
        <v>291.64999999999998</v>
      </c>
      <c r="F53" s="80"/>
    </row>
    <row r="54" spans="1:6" x14ac:dyDescent="0.25">
      <c r="A54" s="78">
        <v>1</v>
      </c>
      <c r="B54" s="53" t="s">
        <v>148</v>
      </c>
      <c r="C54" s="71" t="s">
        <v>225</v>
      </c>
      <c r="D54" s="56">
        <v>66.930000000000007</v>
      </c>
      <c r="E54" s="87">
        <f t="shared" si="1"/>
        <v>66.930000000000007</v>
      </c>
      <c r="F54" s="80"/>
    </row>
    <row r="55" spans="1:6" x14ac:dyDescent="0.25">
      <c r="A55" s="78">
        <v>5</v>
      </c>
      <c r="B55" s="52" t="s">
        <v>149</v>
      </c>
      <c r="C55" s="50" t="s">
        <v>226</v>
      </c>
      <c r="D55" s="56">
        <v>78.59</v>
      </c>
      <c r="E55" s="87">
        <f t="shared" si="1"/>
        <v>392.95000000000005</v>
      </c>
      <c r="F55" s="80"/>
    </row>
    <row r="56" spans="1:6" ht="30" x14ac:dyDescent="0.25">
      <c r="A56" s="78">
        <v>5</v>
      </c>
      <c r="B56" s="53" t="s">
        <v>227</v>
      </c>
      <c r="C56" s="71" t="s">
        <v>228</v>
      </c>
      <c r="D56" s="56">
        <v>193.41</v>
      </c>
      <c r="E56" s="87">
        <f t="shared" si="1"/>
        <v>967.05</v>
      </c>
      <c r="F56" s="80"/>
    </row>
    <row r="57" spans="1:6" x14ac:dyDescent="0.25">
      <c r="A57" s="78">
        <v>1</v>
      </c>
      <c r="B57" s="52" t="s">
        <v>150</v>
      </c>
      <c r="C57" s="50" t="s">
        <v>229</v>
      </c>
      <c r="D57" s="56">
        <v>93.33</v>
      </c>
      <c r="E57" s="87">
        <f t="shared" si="1"/>
        <v>93.33</v>
      </c>
      <c r="F57" s="80"/>
    </row>
    <row r="58" spans="1:6" x14ac:dyDescent="0.25">
      <c r="A58" s="78">
        <v>1</v>
      </c>
      <c r="B58" s="53" t="s">
        <v>151</v>
      </c>
      <c r="C58" s="71" t="s">
        <v>230</v>
      </c>
      <c r="D58" s="56">
        <v>33.770000000000003</v>
      </c>
      <c r="E58" s="87">
        <f t="shared" si="1"/>
        <v>33.770000000000003</v>
      </c>
      <c r="F58" s="80"/>
    </row>
    <row r="59" spans="1:6" x14ac:dyDescent="0.25">
      <c r="A59" s="78">
        <v>5</v>
      </c>
      <c r="B59" s="52" t="s">
        <v>152</v>
      </c>
      <c r="C59" s="50" t="s">
        <v>231</v>
      </c>
      <c r="D59" s="56">
        <v>163.26</v>
      </c>
      <c r="E59" s="87">
        <f t="shared" si="1"/>
        <v>816.3</v>
      </c>
      <c r="F59" s="80"/>
    </row>
    <row r="60" spans="1:6" x14ac:dyDescent="0.25">
      <c r="A60" s="78">
        <v>5</v>
      </c>
      <c r="B60" s="53" t="s">
        <v>153</v>
      </c>
      <c r="C60" s="71" t="s">
        <v>232</v>
      </c>
      <c r="D60" s="56">
        <v>128.88</v>
      </c>
      <c r="E60" s="87">
        <f t="shared" si="1"/>
        <v>644.4</v>
      </c>
      <c r="F60" s="80"/>
    </row>
    <row r="61" spans="1:6" x14ac:dyDescent="0.25">
      <c r="A61" s="78">
        <v>1</v>
      </c>
      <c r="B61" s="52" t="s">
        <v>154</v>
      </c>
      <c r="C61" s="50" t="s">
        <v>233</v>
      </c>
      <c r="D61" s="56">
        <v>60.17</v>
      </c>
      <c r="E61" s="87">
        <f t="shared" si="1"/>
        <v>60.17</v>
      </c>
      <c r="F61" s="80"/>
    </row>
    <row r="62" spans="1:6" x14ac:dyDescent="0.25">
      <c r="A62" s="78">
        <v>1</v>
      </c>
      <c r="B62" s="53" t="s">
        <v>154</v>
      </c>
      <c r="C62" s="71" t="s">
        <v>234</v>
      </c>
      <c r="D62" s="56">
        <v>74.290000000000006</v>
      </c>
      <c r="E62" s="87">
        <f t="shared" si="1"/>
        <v>74.290000000000006</v>
      </c>
      <c r="F62" s="80"/>
    </row>
    <row r="63" spans="1:6" x14ac:dyDescent="0.25">
      <c r="A63" s="78">
        <v>1</v>
      </c>
      <c r="B63" s="52" t="s">
        <v>235</v>
      </c>
      <c r="C63" s="50" t="s">
        <v>236</v>
      </c>
      <c r="D63" s="56">
        <v>91.49</v>
      </c>
      <c r="E63" s="87">
        <f t="shared" si="1"/>
        <v>91.49</v>
      </c>
      <c r="F63" s="80"/>
    </row>
    <row r="64" spans="1:6" x14ac:dyDescent="0.25">
      <c r="A64" s="78">
        <v>5</v>
      </c>
      <c r="B64" s="53" t="s">
        <v>237</v>
      </c>
      <c r="C64" s="53" t="s">
        <v>238</v>
      </c>
      <c r="D64" s="56">
        <v>58.27</v>
      </c>
      <c r="E64" s="87">
        <f t="shared" si="1"/>
        <v>291.35000000000002</v>
      </c>
      <c r="F64" s="80"/>
    </row>
    <row r="65" spans="1:6" x14ac:dyDescent="0.25">
      <c r="A65" s="78">
        <v>2</v>
      </c>
      <c r="B65" s="52" t="s">
        <v>108</v>
      </c>
      <c r="C65" s="52" t="s">
        <v>239</v>
      </c>
      <c r="D65" s="56">
        <v>54.65</v>
      </c>
      <c r="E65" s="87">
        <f t="shared" si="1"/>
        <v>109.3</v>
      </c>
      <c r="F65" s="80"/>
    </row>
    <row r="66" spans="1:6" x14ac:dyDescent="0.25">
      <c r="A66" s="78">
        <v>5</v>
      </c>
      <c r="B66" s="53" t="s">
        <v>155</v>
      </c>
      <c r="C66" s="71" t="s">
        <v>240</v>
      </c>
      <c r="D66" s="56">
        <v>95.78</v>
      </c>
      <c r="E66" s="87">
        <f t="shared" si="1"/>
        <v>478.9</v>
      </c>
      <c r="F66" s="80"/>
    </row>
    <row r="67" spans="1:6" x14ac:dyDescent="0.25">
      <c r="A67" s="78">
        <v>5</v>
      </c>
      <c r="B67" s="52" t="s">
        <v>156</v>
      </c>
      <c r="C67" s="50" t="s">
        <v>241</v>
      </c>
      <c r="D67" s="96">
        <v>100.08</v>
      </c>
      <c r="E67" s="87">
        <f t="shared" ref="E67:E98" si="2">PRODUCT(A67,D67)</f>
        <v>500.4</v>
      </c>
      <c r="F67" s="80"/>
    </row>
    <row r="68" spans="1:6" x14ac:dyDescent="0.25">
      <c r="A68" s="78">
        <v>5</v>
      </c>
      <c r="B68" s="53" t="s">
        <v>242</v>
      </c>
      <c r="C68" s="71" t="s">
        <v>243</v>
      </c>
      <c r="D68" s="56">
        <v>30.7</v>
      </c>
      <c r="E68" s="87">
        <f t="shared" si="2"/>
        <v>153.5</v>
      </c>
      <c r="F68" s="80"/>
    </row>
    <row r="69" spans="1:6" x14ac:dyDescent="0.25">
      <c r="A69" s="78">
        <v>4</v>
      </c>
      <c r="B69" s="52" t="s">
        <v>157</v>
      </c>
      <c r="C69" s="52" t="s">
        <v>244</v>
      </c>
      <c r="D69" s="56">
        <v>128.33000000000001</v>
      </c>
      <c r="E69" s="87">
        <f t="shared" si="2"/>
        <v>513.32000000000005</v>
      </c>
      <c r="F69" s="80"/>
    </row>
    <row r="70" spans="1:6" x14ac:dyDescent="0.25">
      <c r="A70" s="78"/>
      <c r="B70" s="49"/>
      <c r="C70" s="49"/>
      <c r="D70" s="83"/>
      <c r="E70" s="87"/>
      <c r="F70" s="80"/>
    </row>
    <row r="71" spans="1:6" ht="15.75" x14ac:dyDescent="0.25">
      <c r="A71" s="89">
        <f>SUM(A3:A69)</f>
        <v>199</v>
      </c>
      <c r="B71" s="67"/>
      <c r="C71" s="67"/>
      <c r="D71" s="76"/>
      <c r="E71" s="77" t="s">
        <v>2</v>
      </c>
      <c r="F71" s="32">
        <f>SUM(E3:E69)</f>
        <v>15815.739999999996</v>
      </c>
    </row>
    <row r="72" spans="1:6" x14ac:dyDescent="0.25">
      <c r="A72" s="79"/>
      <c r="B72" s="67"/>
      <c r="C72" s="67"/>
      <c r="D72" s="76"/>
      <c r="E72" s="81"/>
      <c r="F72" s="82"/>
    </row>
    <row r="73" spans="1:6" ht="15.75" x14ac:dyDescent="0.25">
      <c r="A73" s="79"/>
      <c r="B73" s="36" t="s">
        <v>158</v>
      </c>
      <c r="C73" s="37">
        <f>SUM(A71)</f>
        <v>199</v>
      </c>
      <c r="D73" s="47" t="s">
        <v>50</v>
      </c>
      <c r="E73" s="38"/>
      <c r="F73" s="39">
        <f>SUM(F71)</f>
        <v>15815.739999999996</v>
      </c>
    </row>
    <row r="75" spans="1:6" ht="15.75" thickBot="1" x14ac:dyDescent="0.3"/>
    <row r="76" spans="1:6" ht="18.75" x14ac:dyDescent="0.25">
      <c r="A76" s="110" t="s">
        <v>250</v>
      </c>
      <c r="B76" s="111"/>
      <c r="C76" s="111"/>
      <c r="D76" s="111"/>
      <c r="E76" s="111"/>
      <c r="F76" s="112"/>
    </row>
    <row r="77" spans="1:6" x14ac:dyDescent="0.25">
      <c r="A77" s="16" t="s">
        <v>3</v>
      </c>
      <c r="B77" s="16" t="s">
        <v>5</v>
      </c>
      <c r="C77" s="16" t="s">
        <v>7</v>
      </c>
      <c r="D77" s="17" t="s">
        <v>0</v>
      </c>
      <c r="E77" s="17" t="s">
        <v>1</v>
      </c>
      <c r="F77" s="51"/>
    </row>
    <row r="78" spans="1:6" x14ac:dyDescent="0.25">
      <c r="A78" s="54">
        <v>5</v>
      </c>
      <c r="B78" s="52" t="s">
        <v>246</v>
      </c>
      <c r="C78" s="52" t="s">
        <v>252</v>
      </c>
      <c r="D78" s="56">
        <v>40.46</v>
      </c>
      <c r="E78" s="95">
        <f t="shared" ref="E78:E83" si="3">PRODUCT(A78,D78)</f>
        <v>202.3</v>
      </c>
      <c r="F78" s="1"/>
    </row>
    <row r="79" spans="1:6" x14ac:dyDescent="0.25">
      <c r="A79" s="84">
        <v>1</v>
      </c>
      <c r="B79" s="98" t="s">
        <v>247</v>
      </c>
      <c r="C79" s="98" t="s">
        <v>253</v>
      </c>
      <c r="D79" s="56">
        <v>33.770000000000003</v>
      </c>
      <c r="E79" s="95">
        <f t="shared" si="3"/>
        <v>33.770000000000003</v>
      </c>
      <c r="F79" s="1"/>
    </row>
    <row r="80" spans="1:6" x14ac:dyDescent="0.25">
      <c r="A80" s="14">
        <v>1</v>
      </c>
      <c r="B80" s="52" t="s">
        <v>248</v>
      </c>
      <c r="C80" s="52" t="s">
        <v>256</v>
      </c>
      <c r="D80" s="35">
        <v>98.18</v>
      </c>
      <c r="E80" s="85">
        <f t="shared" si="3"/>
        <v>98.18</v>
      </c>
      <c r="F80" s="1"/>
    </row>
    <row r="81" spans="1:6" x14ac:dyDescent="0.25">
      <c r="A81" s="14">
        <v>1</v>
      </c>
      <c r="B81" s="98" t="s">
        <v>254</v>
      </c>
      <c r="C81" s="99" t="s">
        <v>255</v>
      </c>
      <c r="D81" s="35">
        <v>18.420000000000002</v>
      </c>
      <c r="E81" s="85">
        <f t="shared" si="3"/>
        <v>18.420000000000002</v>
      </c>
      <c r="F81" s="1"/>
    </row>
    <row r="82" spans="1:6" ht="15.75" customHeight="1" x14ac:dyDescent="0.25">
      <c r="A82" s="14">
        <v>1</v>
      </c>
      <c r="B82" s="52" t="s">
        <v>249</v>
      </c>
      <c r="C82" s="52" t="s">
        <v>257</v>
      </c>
      <c r="D82" s="35">
        <v>19.649999999999999</v>
      </c>
      <c r="E82" s="85">
        <f t="shared" si="3"/>
        <v>19.649999999999999</v>
      </c>
      <c r="F82" s="1"/>
    </row>
    <row r="83" spans="1:6" x14ac:dyDescent="0.25">
      <c r="A83" s="14">
        <v>5</v>
      </c>
      <c r="B83" s="98" t="s">
        <v>108</v>
      </c>
      <c r="C83" s="100" t="s">
        <v>258</v>
      </c>
      <c r="D83" s="35">
        <v>65.08</v>
      </c>
      <c r="E83" s="85">
        <f t="shared" si="3"/>
        <v>325.39999999999998</v>
      </c>
      <c r="F83" s="1"/>
    </row>
    <row r="84" spans="1:6" ht="15.75" x14ac:dyDescent="0.25">
      <c r="A84" s="89">
        <f>SUM(A78:A83)</f>
        <v>14</v>
      </c>
      <c r="B84" s="67"/>
      <c r="C84" s="67"/>
      <c r="D84" s="76"/>
      <c r="E84" s="77" t="s">
        <v>2</v>
      </c>
      <c r="F84" s="32">
        <f>SUM(E78:E83)</f>
        <v>697.72</v>
      </c>
    </row>
    <row r="85" spans="1:6" x14ac:dyDescent="0.25">
      <c r="A85" s="79"/>
      <c r="B85" s="67"/>
      <c r="C85" s="67"/>
      <c r="D85" s="76"/>
      <c r="E85" s="81"/>
      <c r="F85" s="82"/>
    </row>
    <row r="86" spans="1:6" ht="15.75" x14ac:dyDescent="0.25">
      <c r="A86" s="79"/>
      <c r="B86" s="36" t="s">
        <v>251</v>
      </c>
      <c r="C86" s="37">
        <f>SUM(A84)</f>
        <v>14</v>
      </c>
      <c r="D86" s="47" t="s">
        <v>50</v>
      </c>
      <c r="E86" s="38"/>
      <c r="F86" s="39">
        <f>SUM(F84)</f>
        <v>697.72</v>
      </c>
    </row>
  </sheetData>
  <mergeCells count="2">
    <mergeCell ref="A1:F1"/>
    <mergeCell ref="A76:F7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Logística</vt:lpstr>
      <vt:lpstr>Moda e Têxtil</vt:lpstr>
      <vt:lpstr>Gestão Empresarial EAD</vt:lpstr>
      <vt:lpstr>Textil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Lucia Bigaran Fabricio</dc:creator>
  <cp:lastModifiedBy>Ana Valquiria Niarade</cp:lastModifiedBy>
  <dcterms:created xsi:type="dcterms:W3CDTF">2013-01-04T18:13:28Z</dcterms:created>
  <dcterms:modified xsi:type="dcterms:W3CDTF">2018-12-04T15:02:12Z</dcterms:modified>
</cp:coreProperties>
</file>