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5" yWindow="30" windowWidth="17955" windowHeight="11475" activeTab="2"/>
  </bookViews>
  <sheets>
    <sheet name="Gestão Empresarial EAD" sheetId="6" r:id="rId1"/>
    <sheet name="Logística" sheetId="8" r:id="rId2"/>
    <sheet name="Moda e Têxtil" sheetId="11" r:id="rId3"/>
  </sheets>
  <calcPr calcId="144525"/>
</workbook>
</file>

<file path=xl/calcChain.xml><?xml version="1.0" encoding="utf-8"?>
<calcChain xmlns="http://schemas.openxmlformats.org/spreadsheetml/2006/main">
  <c r="A124" i="11" l="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90" i="11"/>
  <c r="A101" i="11"/>
  <c r="E99" i="11"/>
  <c r="E98" i="11"/>
  <c r="E97" i="11"/>
  <c r="E96" i="11"/>
  <c r="E95" i="11"/>
  <c r="E94" i="11"/>
  <c r="E93" i="11"/>
  <c r="E92" i="11"/>
  <c r="E91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0" i="11"/>
  <c r="E51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8" i="8"/>
  <c r="E7" i="8"/>
  <c r="E6" i="8"/>
  <c r="E5" i="8"/>
  <c r="E4" i="8"/>
  <c r="E82" i="6"/>
  <c r="E81" i="6"/>
  <c r="E80" i="6"/>
  <c r="E79" i="6"/>
  <c r="E78" i="6"/>
  <c r="E77" i="6"/>
  <c r="E76" i="6"/>
  <c r="E75" i="6"/>
  <c r="E74" i="6"/>
  <c r="E73" i="6"/>
  <c r="E72" i="6"/>
  <c r="E71" i="6"/>
  <c r="A67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1" i="6"/>
  <c r="E34" i="6"/>
  <c r="E33" i="6"/>
  <c r="E32" i="6"/>
  <c r="E25" i="6"/>
  <c r="A27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7" i="6"/>
  <c r="E6" i="6"/>
  <c r="E5" i="6"/>
  <c r="E4" i="6"/>
  <c r="F124" i="11" l="1"/>
  <c r="F101" i="11"/>
  <c r="F84" i="6"/>
  <c r="F67" i="6"/>
  <c r="A23" i="11"/>
  <c r="C126" i="11" l="1"/>
  <c r="A10" i="8"/>
  <c r="C12" i="8" s="1"/>
  <c r="A84" i="6"/>
  <c r="C86" i="6" s="1"/>
  <c r="F23" i="11" l="1"/>
  <c r="F126" i="11" l="1"/>
  <c r="F10" i="8" l="1"/>
  <c r="F12" i="8" s="1"/>
  <c r="E8" i="6" l="1"/>
  <c r="F27" i="6" l="1"/>
  <c r="F86" i="6" s="1"/>
</calcChain>
</file>

<file path=xl/sharedStrings.xml><?xml version="1.0" encoding="utf-8"?>
<sst xmlns="http://schemas.openxmlformats.org/spreadsheetml/2006/main" count="424" uniqueCount="359">
  <si>
    <t>UNITÁRIO</t>
  </si>
  <si>
    <t>TOTAL</t>
  </si>
  <si>
    <t>TOTAL DA NF</t>
  </si>
  <si>
    <t>QTD.</t>
  </si>
  <si>
    <t>Totais</t>
  </si>
  <si>
    <t>Relação de compras de livros - BIBLIOTECA 2016</t>
  </si>
  <si>
    <t>Administração da produção e operações</t>
  </si>
  <si>
    <t>Administração estratégica</t>
  </si>
  <si>
    <t>Administração financeira</t>
  </si>
  <si>
    <t>Como fazer monografias</t>
  </si>
  <si>
    <t>Empreendedorismo</t>
  </si>
  <si>
    <t>Estratégia de marketing</t>
  </si>
  <si>
    <t>Gestão de projetos</t>
  </si>
  <si>
    <t>Logística e gerenciamento da cadeia de suprimentos</t>
  </si>
  <si>
    <t>Negócios internacionais</t>
  </si>
  <si>
    <t>Princípios de finanças corporativa</t>
  </si>
  <si>
    <t>A terceira onda</t>
  </si>
  <si>
    <t>Fundamentos de sistemas de informação</t>
  </si>
  <si>
    <t>Inovação e empreendedorismo</t>
  </si>
  <si>
    <t>Planos de marketing</t>
  </si>
  <si>
    <t>O processo da estratégia</t>
  </si>
  <si>
    <t>TÍTULO</t>
  </si>
  <si>
    <t>Análise e viabilidade de projetos de investimentos</t>
  </si>
  <si>
    <t>Comunicação nas organizações</t>
  </si>
  <si>
    <t>Comunicação organizacional, sobrevivência empresarial</t>
  </si>
  <si>
    <t>Curso de direito empresarial</t>
  </si>
  <si>
    <t>Economia para leigos</t>
  </si>
  <si>
    <t>Estatística</t>
  </si>
  <si>
    <t>Introdução à economia</t>
  </si>
  <si>
    <t>Manual de direito empresarial</t>
  </si>
  <si>
    <t>Matemática para administração</t>
  </si>
  <si>
    <t>Planejamento estratégico de marketing</t>
  </si>
  <si>
    <t>Administração financeira: uma abordagem brasileira</t>
  </si>
  <si>
    <t>Como fazer monografia na prática</t>
  </si>
  <si>
    <t>Direito empresarial para administradores</t>
  </si>
  <si>
    <t>Engenharia econômica</t>
  </si>
  <si>
    <t>Estratégia de marketing e posicionamento competitivo</t>
  </si>
  <si>
    <t>Gestão da qualidade e processos</t>
  </si>
  <si>
    <t>Gestão de logística, distribuição e trade marketing</t>
  </si>
  <si>
    <t>Um guia do conhecimento em gerenciamento de projetos (guia PMBOK)</t>
  </si>
  <si>
    <t>Princípios de administração financeira</t>
  </si>
  <si>
    <t>Resumo de direito comercial e empresarial</t>
  </si>
  <si>
    <t>English pronunciation for brazilians</t>
  </si>
  <si>
    <t>Gestão da qualidade</t>
  </si>
  <si>
    <t>Logística empresarial: transportes, administração de materiais e distribuição física</t>
  </si>
  <si>
    <t>Técnicas de comunicação escrita</t>
  </si>
  <si>
    <t>Plano de marketing para micro e pequena empresa</t>
  </si>
  <si>
    <t>Redação empresarial</t>
  </si>
  <si>
    <t>Curso de administração financeira</t>
  </si>
  <si>
    <t>NOTA FISCAL 009.036 de 29/12/2016 para o Curso de Logística</t>
  </si>
  <si>
    <t>AUTOR / LOCAL DE PUBLICAÇÃO: EDITORA, ANO</t>
  </si>
  <si>
    <t>Empreendedorismo: transformando ideias em negócios</t>
  </si>
  <si>
    <t>Marketing internacional</t>
  </si>
  <si>
    <t>Safári de estratégia</t>
  </si>
  <si>
    <t>NOTA FISCAL 008.904 de 06/12/2016 para o Curso Moda e Têxtil</t>
  </si>
  <si>
    <t>Administração de marketing no Brasil</t>
  </si>
  <si>
    <t>Economia ambiental</t>
  </si>
  <si>
    <t>Autocad 2010: modelando em 3d e recursos</t>
  </si>
  <si>
    <t>Estatística aplicada à administração e economia</t>
  </si>
  <si>
    <t>Gerenciando com as pessoas</t>
  </si>
  <si>
    <t>Gestão da inovação</t>
  </si>
  <si>
    <t>Gestão de pessoas</t>
  </si>
  <si>
    <t>Gestão de recursos humanos</t>
  </si>
  <si>
    <t>Gestão logística da cadeias de suprimentos</t>
  </si>
  <si>
    <t>Marketing 3.0: as forças que estão definindo o novo marketing centrado no ser humano</t>
  </si>
  <si>
    <t>Modelagem industrial brasileira</t>
  </si>
  <si>
    <t>Pesquisa de marketing</t>
  </si>
  <si>
    <t>Probabilidade e estatística</t>
  </si>
  <si>
    <t>TQC - Controle da Qualidade Total</t>
  </si>
  <si>
    <t>Vitrines e coleções. quando a moda encontra o museu</t>
  </si>
  <si>
    <t>AUTOR / LOCAL DE PUBLICAÇÃO:  EDITORA, ANO</t>
  </si>
  <si>
    <t>NOTA FISCAL 008.945 de 15/12/2016 para o Curso Moda e Têxtil</t>
  </si>
  <si>
    <t>Autocad 2010: desenhando em 2D</t>
  </si>
  <si>
    <t>Comunicação empresarial</t>
  </si>
  <si>
    <t>Comunicação empresarial e planos de comunicação</t>
  </si>
  <si>
    <t>Consumo - práticas e narrativas</t>
  </si>
  <si>
    <t>Croquis de moda</t>
  </si>
  <si>
    <t>Curso de contabilidade para não contadores</t>
  </si>
  <si>
    <t>Desenho de moda</t>
  </si>
  <si>
    <t>Enciclopédia das técnicas de ilustração de moda</t>
  </si>
  <si>
    <t>Engenharia de Automação Industrial</t>
  </si>
  <si>
    <t>Estatística: teoria e aplicações usando o Microsoft Excel</t>
  </si>
  <si>
    <t>Estatística aplicada à gestão empresarial</t>
  </si>
  <si>
    <t>Estatística geral e aplicada</t>
  </si>
  <si>
    <t>Estatística para cursos de engenharia e informática</t>
  </si>
  <si>
    <t>Styling de moda</t>
  </si>
  <si>
    <t>Gerenciamento da cadeia de suprimentos</t>
  </si>
  <si>
    <t>História e cultura de moda</t>
  </si>
  <si>
    <t>Introdução a metodologia de pesquisa</t>
  </si>
  <si>
    <t>Manual de metodologia da pesquisa cientifica</t>
  </si>
  <si>
    <t>Manual de química experimental</t>
  </si>
  <si>
    <t>Matemática: para os cursos de economia, administração e ciências contábeis - v.1</t>
  </si>
  <si>
    <t>Matemática: para os cursos de economia, administração e ciências contábeis - v.2</t>
  </si>
  <si>
    <t>Metodologia da pesquisa para o professor pesquisador</t>
  </si>
  <si>
    <t>Metodologia da pesquisa em ciências sociais</t>
  </si>
  <si>
    <t>Mídia training</t>
  </si>
  <si>
    <t>Moda e arte na reinvenção do corpo feminino do século XIX</t>
  </si>
  <si>
    <t>Moda: um curso prático e essencial</t>
  </si>
  <si>
    <t>Modelagem: tecnologia em produção de vestuário</t>
  </si>
  <si>
    <t>Nova gramática do português brasileiro</t>
  </si>
  <si>
    <t>As pessoas na organização</t>
  </si>
  <si>
    <t>Princípios da química</t>
  </si>
  <si>
    <t>Promoção de Moda</t>
  </si>
  <si>
    <t>Química básica experimental</t>
  </si>
  <si>
    <t>A roupa e a moda: uma história concisa</t>
  </si>
  <si>
    <t>Styling: guia básico</t>
  </si>
  <si>
    <t>Tecidos: história, tramas, tipos e usos</t>
  </si>
  <si>
    <t>Tecnologia dos nãotecidos</t>
  </si>
  <si>
    <t>Visual merchandising: vitrines e interiores comerciais</t>
  </si>
  <si>
    <t>NOTA FISCAL 009.035 de 29/12/2016 para o Curso Moda e Têxtil</t>
  </si>
  <si>
    <t>Química geral: práticas fundamentais</t>
  </si>
  <si>
    <t>Administração de marketing</t>
  </si>
  <si>
    <t>Comunicação empresarial na prática</t>
  </si>
  <si>
    <t>Correspondência comercial e oficial com técnicas de redação</t>
  </si>
  <si>
    <t>Fundamentos de física Vol. 1</t>
  </si>
  <si>
    <t>Fundamentos de física Vol. 3</t>
  </si>
  <si>
    <t>Fundamentos de química experimental</t>
  </si>
  <si>
    <t>Gestão estratégica de marcas</t>
  </si>
  <si>
    <t>Introdução à metodologia de pesquisa</t>
  </si>
  <si>
    <t>Introdução à pesquisa de marketing</t>
  </si>
  <si>
    <t>Introdução ao estudo do direito</t>
  </si>
  <si>
    <t>Metodologia científica</t>
  </si>
  <si>
    <t>Pré-cálculo</t>
  </si>
  <si>
    <r>
      <rPr>
        <b/>
        <sz val="11"/>
        <color theme="1"/>
        <rFont val="Calibri"/>
        <family val="2"/>
        <scheme val="minor"/>
      </rPr>
      <t xml:space="preserve">CARVALHO, Marly Monteiro ; PALADINI, Edson Pacheco </t>
    </r>
    <r>
      <rPr>
        <sz val="11"/>
        <color theme="1"/>
        <rFont val="Calibri"/>
        <family val="2"/>
        <scheme val="minor"/>
      </rPr>
      <t>/ Rio de Janeiro: Elsevier, 2012</t>
    </r>
  </si>
  <si>
    <r>
      <rPr>
        <b/>
        <sz val="11"/>
        <color theme="1"/>
        <rFont val="Calibri"/>
        <family val="2"/>
        <scheme val="minor"/>
      </rPr>
      <t xml:space="preserve">TIDD, Joe; BESSANT, John </t>
    </r>
    <r>
      <rPr>
        <sz val="11"/>
        <color theme="1"/>
        <rFont val="Calibri"/>
        <family val="2"/>
        <scheme val="minor"/>
      </rPr>
      <t>/ Porto Alegre: Bookman, 2015</t>
    </r>
  </si>
  <si>
    <r>
      <rPr>
        <b/>
        <sz val="11"/>
        <color theme="1"/>
        <rFont val="Calibri"/>
        <family val="2"/>
        <scheme val="minor"/>
      </rPr>
      <t xml:space="preserve">CHIAVENATO, Idalberto </t>
    </r>
    <r>
      <rPr>
        <sz val="11"/>
        <color theme="1"/>
        <rFont val="Calibri"/>
        <family val="2"/>
        <scheme val="minor"/>
      </rPr>
      <t>/ Barueri: Manole, 2015</t>
    </r>
  </si>
  <si>
    <r>
      <rPr>
        <b/>
        <sz val="11"/>
        <color theme="1"/>
        <rFont val="Calibri"/>
        <family val="2"/>
        <scheme val="minor"/>
      </rPr>
      <t>ANDERSON, D. R.; SWEENEY, D. J.; WILLIANS, T. A</t>
    </r>
    <r>
      <rPr>
        <sz val="11"/>
        <color theme="1"/>
        <rFont val="Calibri"/>
        <family val="2"/>
        <scheme val="minor"/>
      </rPr>
      <t xml:space="preserve"> / São Paulo: Cengage, 2014</t>
    </r>
  </si>
  <si>
    <r>
      <rPr>
        <b/>
        <sz val="11"/>
        <color theme="1"/>
        <rFont val="Calibri"/>
        <family val="2"/>
        <scheme val="minor"/>
      </rPr>
      <t>SPIEGEL, Murray R.; STEPHENS, Larry J.</t>
    </r>
    <r>
      <rPr>
        <sz val="11"/>
        <color theme="1"/>
        <rFont val="Calibri"/>
        <family val="2"/>
        <scheme val="minor"/>
      </rPr>
      <t xml:space="preserve"> / Porto Alegre: Bookman, 2009</t>
    </r>
  </si>
  <si>
    <r>
      <rPr>
        <b/>
        <sz val="11"/>
        <color theme="1"/>
        <rFont val="Calibri"/>
        <family val="2"/>
        <scheme val="minor"/>
      </rPr>
      <t>KATORI, Rosa</t>
    </r>
    <r>
      <rPr>
        <sz val="11"/>
        <color theme="1"/>
        <rFont val="Calibri"/>
        <family val="2"/>
        <scheme val="minor"/>
      </rPr>
      <t xml:space="preserve"> / São Paulo: Senac. 2009</t>
    </r>
  </si>
  <si>
    <r>
      <rPr>
        <b/>
        <sz val="11"/>
        <color theme="1"/>
        <rFont val="Calibri"/>
        <family val="2"/>
        <scheme val="minor"/>
      </rPr>
      <t>THOMAS, J.M; CALLAN, S.J</t>
    </r>
    <r>
      <rPr>
        <sz val="11"/>
        <color theme="1"/>
        <rFont val="Calibri"/>
        <family val="2"/>
        <scheme val="minor"/>
      </rPr>
      <t xml:space="preserve"> / São Paulo: Cengage, 2017</t>
    </r>
  </si>
  <si>
    <r>
      <rPr>
        <b/>
        <sz val="11"/>
        <color theme="1"/>
        <rFont val="Calibri"/>
        <family val="2"/>
        <scheme val="minor"/>
      </rPr>
      <t>COBRA, Marcos</t>
    </r>
    <r>
      <rPr>
        <sz val="11"/>
        <color theme="1"/>
        <rFont val="Calibri"/>
        <family val="2"/>
        <scheme val="minor"/>
      </rPr>
      <t xml:space="preserve"> / Rio de Janeiro: Elseier, 2015</t>
    </r>
  </si>
  <si>
    <r>
      <rPr>
        <b/>
        <sz val="11"/>
        <color theme="1"/>
        <rFont val="Calibri"/>
        <family val="2"/>
        <scheme val="minor"/>
      </rPr>
      <t xml:space="preserve">CHIAVENATO, Idalberto </t>
    </r>
    <r>
      <rPr>
        <sz val="11"/>
        <color theme="1"/>
        <rFont val="Calibri"/>
        <family val="2"/>
        <scheme val="minor"/>
      </rPr>
      <t>/ Barueri: Manole, 2014</t>
    </r>
  </si>
  <si>
    <r>
      <rPr>
        <b/>
        <sz val="11"/>
        <color theme="1"/>
        <rFont val="Calibri"/>
        <family val="2"/>
        <scheme val="minor"/>
      </rPr>
      <t>IVANCEVICH, John M.</t>
    </r>
    <r>
      <rPr>
        <sz val="11"/>
        <color theme="1"/>
        <rFont val="Calibri"/>
        <family val="2"/>
        <scheme val="minor"/>
      </rPr>
      <t xml:space="preserve"> / São Paulo, Porto Alegre: McGraw Hill, Bookman, 2008</t>
    </r>
  </si>
  <si>
    <r>
      <rPr>
        <b/>
        <sz val="11"/>
        <color theme="1"/>
        <rFont val="Calibri"/>
        <family val="2"/>
        <scheme val="minor"/>
      </rPr>
      <t>BOWERSOX, Donald J; COOPER, M. Bixby; CLOSS, David J</t>
    </r>
    <r>
      <rPr>
        <sz val="11"/>
        <color theme="1"/>
        <rFont val="Calibri"/>
        <family val="2"/>
        <scheme val="minor"/>
      </rPr>
      <t>. /  São Paulo, Porto Alegre: McGraw Hill, Bookman, 2014</t>
    </r>
  </si>
  <si>
    <r>
      <rPr>
        <b/>
        <sz val="11"/>
        <color theme="1"/>
        <rFont val="Calibri"/>
        <family val="2"/>
        <scheme val="minor"/>
      </rPr>
      <t>KOTLER, Philip; KARTAJAYA, Hermawan; SETIAWAN, Iwan</t>
    </r>
    <r>
      <rPr>
        <sz val="11"/>
        <color theme="1"/>
        <rFont val="Calibri"/>
        <family val="2"/>
        <scheme val="minor"/>
      </rPr>
      <t xml:space="preserve"> / Rio de Janeiro: Elsevier, Campus, 2010</t>
    </r>
  </si>
  <si>
    <r>
      <rPr>
        <b/>
        <sz val="11"/>
        <color theme="1"/>
        <rFont val="Calibri"/>
        <family val="2"/>
        <scheme val="minor"/>
      </rPr>
      <t>DUARTE, Sonia; SAGGESE, Sylvia</t>
    </r>
    <r>
      <rPr>
        <sz val="11"/>
        <color theme="1"/>
        <rFont val="Calibri"/>
        <family val="2"/>
        <scheme val="minor"/>
      </rPr>
      <t xml:space="preserve"> / Rio de Janeiro: Guarda roupa, 2016</t>
    </r>
  </si>
  <si>
    <r>
      <rPr>
        <b/>
        <sz val="11"/>
        <color theme="1"/>
        <rFont val="Calibri"/>
        <family val="2"/>
        <scheme val="minor"/>
      </rPr>
      <t>MALHOTRA, Naresh K.</t>
    </r>
    <r>
      <rPr>
        <sz val="11"/>
        <color theme="1"/>
        <rFont val="Calibri"/>
        <family val="2"/>
        <scheme val="minor"/>
      </rPr>
      <t xml:space="preserve"> / Porto Alegre: Bookman, 2012</t>
    </r>
  </si>
  <si>
    <r>
      <rPr>
        <b/>
        <sz val="11"/>
        <color theme="1"/>
        <rFont val="Calibri"/>
        <family val="2"/>
        <scheme val="minor"/>
      </rPr>
      <t>SPIEGEL, M. R.; SCHILLER, J.; SRINIVASAN, R. A.</t>
    </r>
    <r>
      <rPr>
        <sz val="11"/>
        <color theme="1"/>
        <rFont val="Calibri"/>
        <family val="2"/>
        <scheme val="minor"/>
      </rPr>
      <t xml:space="preserve"> / Porto Alegre: Bookman, 2013</t>
    </r>
  </si>
  <si>
    <r>
      <rPr>
        <b/>
        <sz val="11"/>
        <color theme="1"/>
        <rFont val="Calibri"/>
        <family val="2"/>
        <scheme val="minor"/>
      </rPr>
      <t>FUHRER, M. C. A</t>
    </r>
    <r>
      <rPr>
        <sz val="11"/>
        <color theme="1"/>
        <rFont val="Calibri"/>
        <family val="2"/>
        <scheme val="minor"/>
      </rPr>
      <t>. / São Paulo: Malheiros, 2016</t>
    </r>
  </si>
  <si>
    <r>
      <rPr>
        <b/>
        <sz val="11"/>
        <color theme="1"/>
        <rFont val="Calibri"/>
        <family val="2"/>
        <scheme val="minor"/>
      </rPr>
      <t>CAMPOS, Vicente Falconi</t>
    </r>
    <r>
      <rPr>
        <sz val="11"/>
        <color theme="1"/>
        <rFont val="Calibri"/>
        <family val="2"/>
        <scheme val="minor"/>
      </rPr>
      <t xml:space="preserve"> / Nova Lima: Falconi, 2014</t>
    </r>
  </si>
  <si>
    <r>
      <rPr>
        <b/>
        <sz val="11"/>
        <color theme="1"/>
        <rFont val="Calibri"/>
        <family val="2"/>
        <scheme val="minor"/>
      </rPr>
      <t>AZZI, Christine Ferreira</t>
    </r>
    <r>
      <rPr>
        <sz val="11"/>
        <color theme="1"/>
        <rFont val="Calibri"/>
        <family val="2"/>
        <scheme val="minor"/>
      </rPr>
      <t xml:space="preserve"> / Rio de Janeiro: Memória Visual, 2010</t>
    </r>
  </si>
  <si>
    <t>Contabilidade básica</t>
  </si>
  <si>
    <t>Contabilidade de custos</t>
  </si>
  <si>
    <t>Contabilidade introdutória</t>
  </si>
  <si>
    <t>Curso básico de contabilidade de custos</t>
  </si>
  <si>
    <t>Design de sapatos</t>
  </si>
  <si>
    <t>Direito de empresa</t>
  </si>
  <si>
    <t>Direito empresarial brasileiro v.1</t>
  </si>
  <si>
    <t>Direito empresarial brasileiro v.2</t>
  </si>
  <si>
    <t>Direito empresarial brasileiro v.3</t>
  </si>
  <si>
    <t>Direito empresarial brasileiro v.4</t>
  </si>
  <si>
    <t>Fashion marketing: relação da moda com o mercado</t>
  </si>
  <si>
    <t>Gestão ambiental e responsabilidade social</t>
  </si>
  <si>
    <t>Manual prático de tratamento de águas residuárias</t>
  </si>
  <si>
    <t>Meio ambiente do trabalho</t>
  </si>
  <si>
    <t>Merchandising de moda</t>
  </si>
  <si>
    <t>Segurança e medicina do trabalho</t>
  </si>
  <si>
    <t>Ciências do ambiente: conceitos básicos em ecologia e poluição</t>
  </si>
  <si>
    <r>
      <rPr>
        <b/>
        <sz val="11"/>
        <color theme="1"/>
        <rFont val="Calibri"/>
        <family val="2"/>
        <scheme val="minor"/>
      </rPr>
      <t>CUNHA-SANTINO, Marcela Bianchessi da; BIANCHINI JUNIOR, Irineu</t>
    </r>
    <r>
      <rPr>
        <sz val="11"/>
        <color theme="1"/>
        <rFont val="Calibri"/>
        <family val="2"/>
        <scheme val="minor"/>
      </rPr>
      <t>. / São Carlos: EduFSCar, 2016</t>
    </r>
  </si>
  <si>
    <t>Como criar um portfólio e entrar no mundo profissional</t>
  </si>
  <si>
    <r>
      <rPr>
        <b/>
        <sz val="11"/>
        <color theme="1"/>
        <rFont val="Calibri"/>
        <family val="2"/>
        <scheme val="minor"/>
      </rPr>
      <t xml:space="preserve">TAYLOR, Fig </t>
    </r>
    <r>
      <rPr>
        <sz val="11"/>
        <color theme="1"/>
        <rFont val="Calibri"/>
        <family val="2"/>
        <scheme val="minor"/>
      </rPr>
      <t>/ São Paulo: Gustavo Gili, 2013</t>
    </r>
  </si>
  <si>
    <r>
      <rPr>
        <b/>
        <sz val="11"/>
        <color theme="1"/>
        <rFont val="Calibri"/>
        <family val="2"/>
        <scheme val="minor"/>
      </rPr>
      <t>TOMASI, Carolina ; MEDEIROS, João Bosco</t>
    </r>
    <r>
      <rPr>
        <sz val="11"/>
        <color theme="1"/>
        <rFont val="Calibri"/>
        <family val="2"/>
        <scheme val="minor"/>
      </rPr>
      <t xml:space="preserve"> / São Paulo: Atlas, 2014</t>
    </r>
  </si>
  <si>
    <r>
      <rPr>
        <b/>
        <sz val="11"/>
        <color theme="1"/>
        <rFont val="Calibri"/>
        <family val="2"/>
        <scheme val="minor"/>
      </rPr>
      <t>TAVARES, Maurício</t>
    </r>
    <r>
      <rPr>
        <sz val="11"/>
        <color theme="1"/>
        <rFont val="Calibri"/>
        <family val="2"/>
        <scheme val="minor"/>
      </rPr>
      <t xml:space="preserve"> / São Paulo: Atlas, 2016</t>
    </r>
  </si>
  <si>
    <r>
      <rPr>
        <b/>
        <sz val="11"/>
        <color theme="1"/>
        <rFont val="Calibri"/>
        <family val="2"/>
        <scheme val="minor"/>
      </rPr>
      <t>KELLER, Kátia</t>
    </r>
    <r>
      <rPr>
        <sz val="11"/>
        <color theme="1"/>
        <rFont val="Calibri"/>
        <family val="2"/>
        <scheme val="minor"/>
      </rPr>
      <t xml:space="preserve"> / São Paulo: Olho dágua, 2006</t>
    </r>
  </si>
  <si>
    <r>
      <rPr>
        <b/>
        <sz val="11"/>
        <color theme="1"/>
        <rFont val="Calibri"/>
        <family val="2"/>
        <scheme val="minor"/>
      </rPr>
      <t>CASTILHO, Kathia; DEMETRESCO, Sylvia</t>
    </r>
    <r>
      <rPr>
        <sz val="11"/>
        <color theme="1"/>
        <rFont val="Calibri"/>
        <family val="2"/>
        <scheme val="minor"/>
      </rPr>
      <t xml:space="preserve"> / São Paulo: Estação das Letras e Cores, 2011</t>
    </r>
  </si>
  <si>
    <r>
      <rPr>
        <b/>
        <sz val="11"/>
        <color theme="1"/>
        <rFont val="Calibri"/>
        <family val="2"/>
        <scheme val="minor"/>
      </rPr>
      <t>MARION, José Carlos</t>
    </r>
    <r>
      <rPr>
        <sz val="11"/>
        <color theme="1"/>
        <rFont val="Calibri"/>
        <family val="2"/>
        <scheme val="minor"/>
      </rPr>
      <t xml:space="preserve"> / São Paulo: Atlas, 2015</t>
    </r>
  </si>
  <si>
    <r>
      <rPr>
        <b/>
        <sz val="11"/>
        <color theme="1"/>
        <rFont val="Calibri"/>
        <family val="2"/>
        <scheme val="minor"/>
      </rPr>
      <t>MARTINS, Eliseu; ROCHA, Welington</t>
    </r>
    <r>
      <rPr>
        <sz val="11"/>
        <color theme="1"/>
        <rFont val="Calibri"/>
        <family val="2"/>
        <scheme val="minor"/>
      </rPr>
      <t xml:space="preserve"> / São Paulo: Atlas, 2010</t>
    </r>
  </si>
  <si>
    <r>
      <rPr>
        <b/>
        <sz val="11"/>
        <color theme="1"/>
        <rFont val="Calibri"/>
        <family val="2"/>
        <scheme val="minor"/>
      </rPr>
      <t>EQUIPE DE PROFESSORES FEA/USP</t>
    </r>
    <r>
      <rPr>
        <sz val="11"/>
        <color theme="1"/>
        <rFont val="Calibri"/>
        <family val="2"/>
        <scheme val="minor"/>
      </rPr>
      <t xml:space="preserve"> / São Paulo: Atlas, 2010</t>
    </r>
  </si>
  <si>
    <r>
      <rPr>
        <b/>
        <sz val="11"/>
        <color theme="1"/>
        <rFont val="Calibri"/>
        <family val="2"/>
        <scheme val="minor"/>
      </rPr>
      <t>FEYERABEND, F.V.</t>
    </r>
    <r>
      <rPr>
        <sz val="11"/>
        <color theme="1"/>
        <rFont val="Calibri"/>
        <family val="2"/>
        <scheme val="minor"/>
      </rPr>
      <t xml:space="preserve"> / São Paulo: Gustavo Gili, 2014</t>
    </r>
  </si>
  <si>
    <r>
      <rPr>
        <b/>
        <sz val="11"/>
        <color theme="1"/>
        <rFont val="Calibri"/>
        <family val="2"/>
        <scheme val="minor"/>
      </rPr>
      <t>CREPALDI, Silvio Aparecido</t>
    </r>
    <r>
      <rPr>
        <sz val="11"/>
        <color theme="1"/>
        <rFont val="Calibri"/>
        <family val="2"/>
        <scheme val="minor"/>
      </rPr>
      <t xml:space="preserve"> / São Paulo: Atlas, 2010</t>
    </r>
  </si>
  <si>
    <r>
      <rPr>
        <b/>
        <sz val="11"/>
        <color theme="1"/>
        <rFont val="Calibri"/>
        <family val="2"/>
        <scheme val="minor"/>
      </rPr>
      <t>IUDICIBUS, Sérgio de. MARION, José Carlos</t>
    </r>
    <r>
      <rPr>
        <sz val="11"/>
        <color theme="1"/>
        <rFont val="Calibri"/>
        <family val="2"/>
        <scheme val="minor"/>
      </rPr>
      <t xml:space="preserve"> / São Paulo: Atlas, 2011</t>
    </r>
  </si>
  <si>
    <r>
      <rPr>
        <b/>
        <sz val="11"/>
        <color theme="1"/>
        <rFont val="Calibri"/>
        <family val="2"/>
        <scheme val="minor"/>
      </rPr>
      <t>BRYANT, Michele Wese</t>
    </r>
    <r>
      <rPr>
        <sz val="11"/>
        <color theme="1"/>
        <rFont val="Calibri"/>
        <family val="2"/>
        <scheme val="minor"/>
      </rPr>
      <t>n  / São Paulo: Senac, 2012</t>
    </r>
  </si>
  <si>
    <r>
      <rPr>
        <b/>
        <sz val="11"/>
        <color theme="1"/>
        <rFont val="Calibri"/>
        <family val="2"/>
        <scheme val="minor"/>
      </rPr>
      <t>RIZZARDO, Arnaldo</t>
    </r>
    <r>
      <rPr>
        <sz val="11"/>
        <color theme="1"/>
        <rFont val="Calibri"/>
        <family val="2"/>
        <scheme val="minor"/>
      </rPr>
      <t xml:space="preserve"> / São Paulo: Forense, 2014</t>
    </r>
  </si>
  <si>
    <r>
      <rPr>
        <b/>
        <sz val="11"/>
        <color theme="1"/>
        <rFont val="Calibri"/>
        <family val="2"/>
        <scheme val="minor"/>
      </rPr>
      <t>MAMEDE, Gladston</t>
    </r>
    <r>
      <rPr>
        <sz val="11"/>
        <color theme="1"/>
        <rFont val="Calibri"/>
        <family val="2"/>
        <scheme val="minor"/>
      </rPr>
      <t xml:space="preserve"> / São Paulo: Atlas, 2016</t>
    </r>
  </si>
  <si>
    <r>
      <rPr>
        <b/>
        <sz val="11"/>
        <color theme="1"/>
        <rFont val="Calibri"/>
        <family val="2"/>
        <scheme val="minor"/>
      </rPr>
      <t xml:space="preserve">CHOKLAT, Aki </t>
    </r>
    <r>
      <rPr>
        <sz val="11"/>
        <color theme="1"/>
        <rFont val="Calibri"/>
        <family val="2"/>
        <scheme val="minor"/>
      </rPr>
      <t>/ São Paulo: Atlas, 2012</t>
    </r>
  </si>
  <si>
    <r>
      <rPr>
        <b/>
        <sz val="11"/>
        <color theme="1"/>
        <rFont val="Calibri"/>
        <family val="2"/>
        <scheme val="minor"/>
      </rPr>
      <t>NUNNELLY, Carol A</t>
    </r>
    <r>
      <rPr>
        <sz val="11"/>
        <color theme="1"/>
        <rFont val="Calibri"/>
        <family val="2"/>
        <scheme val="minor"/>
      </rPr>
      <t>. / São Paulo: Gustavo Gili, 2013</t>
    </r>
  </si>
  <si>
    <r>
      <rPr>
        <b/>
        <sz val="11"/>
        <color theme="1"/>
        <rFont val="Calibri"/>
        <family val="2"/>
        <scheme val="minor"/>
      </rPr>
      <t>MORAES, C. C.; CASTRUCCI, P. L.</t>
    </r>
    <r>
      <rPr>
        <sz val="11"/>
        <color theme="1"/>
        <rFont val="Calibri"/>
        <family val="2"/>
        <scheme val="minor"/>
      </rPr>
      <t xml:space="preserve"> / Rio de Janeiro: LTC, 2007</t>
    </r>
  </si>
  <si>
    <r>
      <rPr>
        <b/>
        <sz val="11"/>
        <color theme="1"/>
        <rFont val="Calibri"/>
        <family val="2"/>
        <scheme val="minor"/>
      </rPr>
      <t>LEVINE, D. M.; et al</t>
    </r>
    <r>
      <rPr>
        <sz val="11"/>
        <color theme="1"/>
        <rFont val="Calibri"/>
        <family val="2"/>
        <scheme val="minor"/>
      </rPr>
      <t>. / Rio de Janeiro: LTC, 2016</t>
    </r>
  </si>
  <si>
    <r>
      <rPr>
        <b/>
        <sz val="11"/>
        <color theme="1"/>
        <rFont val="Calibri"/>
        <family val="2"/>
        <scheme val="minor"/>
      </rPr>
      <t>BRUNI, Adriano Leal</t>
    </r>
    <r>
      <rPr>
        <sz val="11"/>
        <color theme="1"/>
        <rFont val="Calibri"/>
        <family val="2"/>
        <scheme val="minor"/>
      </rPr>
      <t xml:space="preserve"> / São Paulo: Atlas, 2016</t>
    </r>
  </si>
  <si>
    <r>
      <rPr>
        <b/>
        <sz val="11"/>
        <color theme="1"/>
        <rFont val="Calibri"/>
        <family val="2"/>
        <scheme val="minor"/>
      </rPr>
      <t xml:space="preserve">MARTINS, Gilberto de Andrade </t>
    </r>
    <r>
      <rPr>
        <sz val="11"/>
        <color theme="1"/>
        <rFont val="Calibri"/>
        <family val="2"/>
        <scheme val="minor"/>
      </rPr>
      <t>/ São Paulo: Atlas, 2014</t>
    </r>
  </si>
  <si>
    <r>
      <rPr>
        <b/>
        <sz val="11"/>
        <color theme="1"/>
        <rFont val="Calibri"/>
        <family val="2"/>
        <scheme val="minor"/>
      </rPr>
      <t>BORNIA, A. C.; BARBETTA, P. A.; REIS, M. M</t>
    </r>
    <r>
      <rPr>
        <sz val="11"/>
        <color theme="1"/>
        <rFont val="Calibri"/>
        <family val="2"/>
        <scheme val="minor"/>
      </rPr>
      <t>. / São Paulo: Atlas, 2010</t>
    </r>
  </si>
  <si>
    <r>
      <rPr>
        <b/>
        <sz val="11"/>
        <color theme="1"/>
        <rFont val="Calibri"/>
        <family val="2"/>
        <scheme val="minor"/>
      </rPr>
      <t>KALIL, Glória</t>
    </r>
    <r>
      <rPr>
        <sz val="11"/>
        <color theme="1"/>
        <rFont val="Calibri"/>
        <family val="2"/>
        <scheme val="minor"/>
      </rPr>
      <t xml:space="preserve"> / São Paulo: Senac, 2010</t>
    </r>
  </si>
  <si>
    <t>Física: para cientistas e engenheiros v.1</t>
  </si>
  <si>
    <r>
      <rPr>
        <b/>
        <sz val="11"/>
        <color theme="1"/>
        <rFont val="Calibri"/>
        <family val="2"/>
        <scheme val="minor"/>
      </rPr>
      <t>TIPLER, Paul Allan ; MOSCA, Gene</t>
    </r>
    <r>
      <rPr>
        <sz val="11"/>
        <color theme="1"/>
        <rFont val="Calibri"/>
        <family val="2"/>
        <scheme val="minor"/>
      </rPr>
      <t xml:space="preserve"> / Rio de Janeiro: LTC, 2016</t>
    </r>
  </si>
  <si>
    <r>
      <rPr>
        <b/>
        <sz val="11"/>
        <color theme="1"/>
        <rFont val="Calibri"/>
        <family val="2"/>
        <scheme val="minor"/>
      </rPr>
      <t xml:space="preserve">MACASSEY, Jacqueline </t>
    </r>
    <r>
      <rPr>
        <sz val="11"/>
        <color theme="1"/>
        <rFont val="Calibri"/>
        <family val="2"/>
        <scheme val="minor"/>
      </rPr>
      <t>/ Porto Alegre: Bookman, 2013</t>
    </r>
  </si>
  <si>
    <r>
      <rPr>
        <b/>
        <sz val="11"/>
        <color theme="1"/>
        <rFont val="Calibri"/>
        <family val="2"/>
        <scheme val="minor"/>
      </rPr>
      <t xml:space="preserve">BALLOU, R. H. </t>
    </r>
    <r>
      <rPr>
        <sz val="11"/>
        <color theme="1"/>
        <rFont val="Calibri"/>
        <family val="2"/>
        <scheme val="minor"/>
      </rPr>
      <t>/ Porto Alegre: Bookman, 2010</t>
    </r>
  </si>
  <si>
    <r>
      <rPr>
        <b/>
        <sz val="11"/>
        <color theme="1"/>
        <rFont val="Calibri"/>
        <family val="2"/>
        <scheme val="minor"/>
      </rPr>
      <t>ALBUQUERQUE, José de Lima</t>
    </r>
    <r>
      <rPr>
        <sz val="11"/>
        <color theme="1"/>
        <rFont val="Calibri"/>
        <family val="2"/>
        <scheme val="minor"/>
      </rPr>
      <t xml:space="preserve"> / São Paulo: Atlas, 2010</t>
    </r>
  </si>
  <si>
    <t>Gestão da qualidade: ferramentas utilizadas no contexto contemporâneo da saúde</t>
  </si>
  <si>
    <r>
      <rPr>
        <b/>
        <sz val="11"/>
        <color theme="1"/>
        <rFont val="Calibri"/>
        <family val="2"/>
        <scheme val="minor"/>
      </rPr>
      <t>ALVES, Vera Lucia de Souza</t>
    </r>
    <r>
      <rPr>
        <sz val="11"/>
        <color theme="1"/>
        <rFont val="Calibri"/>
        <family val="2"/>
        <scheme val="minor"/>
      </rPr>
      <t xml:space="preserve"> / São Paulo: Martinari, 2012</t>
    </r>
  </si>
  <si>
    <r>
      <rPr>
        <b/>
        <sz val="11"/>
        <color theme="1"/>
        <rFont val="Calibri"/>
        <family val="2"/>
        <scheme val="minor"/>
      </rPr>
      <t>MATTOS, Maria de Fátima; BONADIO, Maria Claudia</t>
    </r>
    <r>
      <rPr>
        <sz val="11"/>
        <color theme="1"/>
        <rFont val="Calibri"/>
        <family val="2"/>
        <scheme val="minor"/>
      </rPr>
      <t xml:space="preserve"> / São Paulo: Estação das Letras e Cores, 2011</t>
    </r>
  </si>
  <si>
    <t>Inovação, estudo e pesquisas: reflexões para o universo têxtil e de confecção</t>
  </si>
  <si>
    <r>
      <rPr>
        <b/>
        <sz val="11"/>
        <color theme="1"/>
        <rFont val="Calibri"/>
        <family val="2"/>
        <scheme val="minor"/>
      </rPr>
      <t>SABRÁ, Flávio</t>
    </r>
    <r>
      <rPr>
        <sz val="11"/>
        <color theme="1"/>
        <rFont val="Calibri"/>
        <family val="2"/>
        <scheme val="minor"/>
      </rPr>
      <t xml:space="preserve"> / Rio de Janeiro: São Paulo: SENAI CETIQT ; Estação da Letras e Cores, 2012</t>
    </r>
  </si>
  <si>
    <t xml:space="preserve">Introdução à estatística: atualização da tecnologia </t>
  </si>
  <si>
    <r>
      <rPr>
        <b/>
        <sz val="11"/>
        <color theme="1"/>
        <rFont val="Calibri"/>
        <family val="2"/>
        <scheme val="minor"/>
      </rPr>
      <t>TRIOLA. Mário F.</t>
    </r>
    <r>
      <rPr>
        <sz val="11"/>
        <color theme="1"/>
        <rFont val="Calibri"/>
        <family val="2"/>
        <scheme val="minor"/>
      </rPr>
      <t xml:space="preserve"> / Rio de Janeiro: LTC, 2015</t>
    </r>
  </si>
  <si>
    <r>
      <rPr>
        <b/>
        <sz val="11"/>
        <color theme="1"/>
        <rFont val="Calibri"/>
        <family val="2"/>
        <scheme val="minor"/>
      </rPr>
      <t>FLICK, Uwe</t>
    </r>
    <r>
      <rPr>
        <sz val="11"/>
        <color theme="1"/>
        <rFont val="Calibri"/>
        <family val="2"/>
        <scheme val="minor"/>
      </rPr>
      <t xml:space="preserve"> / Porto Alegre: Penso, 2013</t>
    </r>
  </si>
  <si>
    <r>
      <rPr>
        <b/>
        <sz val="11"/>
        <color theme="1"/>
        <rFont val="Calibri"/>
        <family val="2"/>
        <scheme val="minor"/>
      </rPr>
      <t>NADER, Paulo</t>
    </r>
    <r>
      <rPr>
        <sz val="11"/>
        <color theme="1"/>
        <rFont val="Calibri"/>
        <family val="2"/>
        <scheme val="minor"/>
      </rPr>
      <t xml:space="preserve"> / Rio de Janeiro: Forense, 2016</t>
    </r>
  </si>
  <si>
    <t xml:space="preserve">ISO 14001 - Sistemas de gestão ambiental: implantação objetiva e econômica </t>
  </si>
  <si>
    <r>
      <rPr>
        <b/>
        <sz val="11"/>
        <color theme="1"/>
        <rFont val="Calibri"/>
        <family val="2"/>
        <scheme val="minor"/>
      </rPr>
      <t xml:space="preserve">SEIFFERT, Mari Elizabete Bernardini </t>
    </r>
    <r>
      <rPr>
        <sz val="11"/>
        <color theme="1"/>
        <rFont val="Calibri"/>
        <family val="2"/>
        <scheme val="minor"/>
      </rPr>
      <t>/ São Paulo: Atlas, 2011</t>
    </r>
  </si>
  <si>
    <t xml:space="preserve">Logística empresarial: transportes, administração de materiais e distribuição física </t>
  </si>
  <si>
    <r>
      <rPr>
        <b/>
        <sz val="11"/>
        <color theme="1"/>
        <rFont val="Calibri"/>
        <family val="2"/>
        <scheme val="minor"/>
      </rPr>
      <t>BALLOU, R. H.</t>
    </r>
    <r>
      <rPr>
        <sz val="11"/>
        <color theme="1"/>
        <rFont val="Calibri"/>
        <family val="2"/>
        <scheme val="minor"/>
      </rPr>
      <t xml:space="preserve"> / São Paulo: Atlas, 2015</t>
    </r>
  </si>
  <si>
    <r>
      <rPr>
        <b/>
        <sz val="11"/>
        <color theme="1"/>
        <rFont val="Calibri"/>
        <family val="2"/>
        <scheme val="minor"/>
      </rPr>
      <t>KEEDI, Samir</t>
    </r>
    <r>
      <rPr>
        <sz val="11"/>
        <color theme="1"/>
        <rFont val="Calibri"/>
        <family val="2"/>
        <scheme val="minor"/>
      </rPr>
      <t xml:space="preserve"> / São Paulo: Aduaneiras, 2014</t>
    </r>
  </si>
  <si>
    <t>Logística, transporte, comércio exterior</t>
  </si>
  <si>
    <r>
      <rPr>
        <b/>
        <sz val="11"/>
        <color theme="1"/>
        <rFont val="Calibri"/>
        <family val="2"/>
        <scheme val="minor"/>
      </rPr>
      <t>MATIAS-PEREIRA, José</t>
    </r>
    <r>
      <rPr>
        <sz val="11"/>
        <color theme="1"/>
        <rFont val="Calibri"/>
        <family val="2"/>
        <scheme val="minor"/>
      </rPr>
      <t xml:space="preserve"> / São Paulo: Atlas, 2016</t>
    </r>
  </si>
  <si>
    <r>
      <rPr>
        <b/>
        <sz val="11"/>
        <color theme="1"/>
        <rFont val="Calibri"/>
        <family val="2"/>
        <scheme val="minor"/>
      </rPr>
      <t>CHRISPINO A. ;  FARIA, Pedro</t>
    </r>
    <r>
      <rPr>
        <sz val="11"/>
        <color theme="1"/>
        <rFont val="Calibri"/>
        <family val="2"/>
        <scheme val="minor"/>
      </rPr>
      <t xml:space="preserve"> / São Paulo: Átomo, 2010</t>
    </r>
  </si>
  <si>
    <r>
      <rPr>
        <b/>
        <sz val="11"/>
        <color theme="1"/>
        <rFont val="Calibri"/>
        <family val="2"/>
        <scheme val="minor"/>
      </rPr>
      <t>LEME, Edson Jose de Arruda</t>
    </r>
    <r>
      <rPr>
        <sz val="11"/>
        <color theme="1"/>
        <rFont val="Calibri"/>
        <family val="2"/>
        <scheme val="minor"/>
      </rPr>
      <t xml:space="preserve"> / São Carlos: EduFSCar, 2014</t>
    </r>
  </si>
  <si>
    <r>
      <rPr>
        <b/>
        <sz val="11"/>
        <color theme="1"/>
        <rFont val="Calibri"/>
        <family val="2"/>
        <scheme val="minor"/>
      </rPr>
      <t>SILVA, Sebastião Medeiros da; SILVA, Ermes Medeiros da</t>
    </r>
    <r>
      <rPr>
        <sz val="11"/>
        <color theme="1"/>
        <rFont val="Calibri"/>
        <family val="2"/>
        <scheme val="minor"/>
      </rPr>
      <t>. / São Paulo: Atlas, 2010</t>
    </r>
  </si>
  <si>
    <r>
      <rPr>
        <b/>
        <sz val="11"/>
        <color theme="1"/>
        <rFont val="Calibri"/>
        <family val="2"/>
        <scheme val="minor"/>
      </rPr>
      <t>GARCIA, Gustavo Filipe Barbosa</t>
    </r>
    <r>
      <rPr>
        <sz val="11"/>
        <color theme="1"/>
        <rFont val="Calibri"/>
        <family val="2"/>
        <scheme val="minor"/>
      </rPr>
      <t xml:space="preserve"> / São Paulo: Método, 2014</t>
    </r>
  </si>
  <si>
    <r>
      <rPr>
        <b/>
        <sz val="11"/>
        <color theme="1"/>
        <rFont val="Calibri"/>
        <family val="2"/>
        <scheme val="minor"/>
      </rPr>
      <t>FERNANDES, Fabio</t>
    </r>
    <r>
      <rPr>
        <sz val="11"/>
        <color theme="1"/>
        <rFont val="Calibri"/>
        <family val="2"/>
        <scheme val="minor"/>
      </rPr>
      <t xml:space="preserve"> / São Paulo: LTR, 2009</t>
    </r>
  </si>
  <si>
    <t>Meio ambiente geral e meio ambiente do trabalho: uma visão sistêmica</t>
  </si>
  <si>
    <r>
      <rPr>
        <b/>
        <sz val="11"/>
        <color theme="1"/>
        <rFont val="Calibri"/>
        <family val="2"/>
        <scheme val="minor"/>
      </rPr>
      <t xml:space="preserve">GROSE, Virginia; LONGARÇO, Marcia </t>
    </r>
    <r>
      <rPr>
        <sz val="11"/>
        <color theme="1"/>
        <rFont val="Calibri"/>
        <family val="2"/>
        <scheme val="minor"/>
      </rPr>
      <t>/ São Paulo: Gustavo Gili, 2013</t>
    </r>
  </si>
  <si>
    <r>
      <rPr>
        <b/>
        <sz val="11"/>
        <color theme="1"/>
        <rFont val="Calibri"/>
        <family val="2"/>
        <scheme val="minor"/>
      </rPr>
      <t>MOREIRA, Herivelto ; CALEFFE, Luiz Gonzaga</t>
    </r>
    <r>
      <rPr>
        <sz val="11"/>
        <color theme="1"/>
        <rFont val="Calibri"/>
        <family val="2"/>
        <scheme val="minor"/>
      </rPr>
      <t xml:space="preserve"> / Rio de Janeiro: Lamparina, 2008</t>
    </r>
  </si>
  <si>
    <r>
      <rPr>
        <b/>
        <sz val="11"/>
        <color theme="1"/>
        <rFont val="Calibri"/>
        <family val="2"/>
        <scheme val="minor"/>
      </rPr>
      <t xml:space="preserve">KERLINGER, Fred Nichols </t>
    </r>
    <r>
      <rPr>
        <sz val="11"/>
        <color theme="1"/>
        <rFont val="Calibri"/>
        <family val="2"/>
        <scheme val="minor"/>
      </rPr>
      <t>/ São Paulo: EPU, 2013</t>
    </r>
  </si>
  <si>
    <r>
      <rPr>
        <b/>
        <sz val="11"/>
        <color theme="1"/>
        <rFont val="Calibri"/>
        <family val="2"/>
        <scheme val="minor"/>
      </rPr>
      <t>BARBEIRO, Heródoto</t>
    </r>
    <r>
      <rPr>
        <sz val="11"/>
        <color theme="1"/>
        <rFont val="Calibri"/>
        <family val="2"/>
        <scheme val="minor"/>
      </rPr>
      <t xml:space="preserve"> / São Paulo: Saraiva, 2008</t>
    </r>
  </si>
  <si>
    <r>
      <rPr>
        <b/>
        <sz val="11"/>
        <color theme="1"/>
        <rFont val="Calibri"/>
        <family val="2"/>
        <scheme val="minor"/>
      </rPr>
      <t xml:space="preserve">XIMENES. Maria Alice </t>
    </r>
    <r>
      <rPr>
        <sz val="11"/>
        <color theme="1"/>
        <rFont val="Calibri"/>
        <family val="2"/>
        <scheme val="minor"/>
      </rPr>
      <t>/ São Paulo: Rio de Janeiro: Estação das Letras e Cores ; Senac, 2011</t>
    </r>
  </si>
  <si>
    <r>
      <rPr>
        <b/>
        <sz val="11"/>
        <color theme="1"/>
        <rFont val="Calibri"/>
        <family val="2"/>
        <scheme val="minor"/>
      </rPr>
      <t>STALDER, Erika</t>
    </r>
    <r>
      <rPr>
        <sz val="11"/>
        <color theme="1"/>
        <rFont val="Calibri"/>
        <family val="2"/>
        <scheme val="minor"/>
      </rPr>
      <t xml:space="preserve"> / São Paulo: Marco Zero, 2009</t>
    </r>
  </si>
  <si>
    <r>
      <rPr>
        <b/>
        <sz val="11"/>
        <color theme="1"/>
        <rFont val="Calibri"/>
        <family val="2"/>
        <scheme val="minor"/>
      </rPr>
      <t>CAMARENA, Ela; SABRÁ, Flavio</t>
    </r>
    <r>
      <rPr>
        <sz val="11"/>
        <color theme="1"/>
        <rFont val="Calibri"/>
        <family val="2"/>
        <scheme val="minor"/>
      </rPr>
      <t xml:space="preserve"> / Rio de Janeiro; São Paulo: SENAI CETIQT ; Estação da Letras e Cores, 2014</t>
    </r>
  </si>
  <si>
    <r>
      <rPr>
        <b/>
        <sz val="11"/>
        <color theme="1"/>
        <rFont val="Calibri"/>
        <family val="2"/>
        <scheme val="minor"/>
      </rPr>
      <t>CASTILHO, Ataliba Teixeira de</t>
    </r>
    <r>
      <rPr>
        <sz val="11"/>
        <color theme="1"/>
        <rFont val="Calibri"/>
        <family val="2"/>
        <scheme val="minor"/>
      </rPr>
      <t xml:space="preserve"> / São Paulo: Contexto, 2014</t>
    </r>
  </si>
  <si>
    <t xml:space="preserve">Orçamento empresarial: planejamento e controle gerencial </t>
  </si>
  <si>
    <r>
      <rPr>
        <b/>
        <sz val="11"/>
        <color theme="1"/>
        <rFont val="Calibri"/>
        <family val="2"/>
        <scheme val="minor"/>
      </rPr>
      <t>FREZATTI, Fábio</t>
    </r>
    <r>
      <rPr>
        <sz val="11"/>
        <color theme="1"/>
        <rFont val="Calibri"/>
        <family val="2"/>
        <scheme val="minor"/>
      </rPr>
      <t xml:space="preserve"> / São Paulo: Atlas, 2015</t>
    </r>
  </si>
  <si>
    <r>
      <rPr>
        <b/>
        <sz val="11"/>
        <color theme="1"/>
        <rFont val="Calibri"/>
        <family val="2"/>
        <scheme val="minor"/>
      </rPr>
      <t>AAKER, David A.; KUMAR, V. ;  DAY, George S</t>
    </r>
    <r>
      <rPr>
        <sz val="11"/>
        <color theme="1"/>
        <rFont val="Calibri"/>
        <family val="2"/>
        <scheme val="minor"/>
      </rPr>
      <t>. / São Paulo: Atlas, 2013</t>
    </r>
  </si>
  <si>
    <r>
      <rPr>
        <b/>
        <sz val="11"/>
        <color theme="1"/>
        <rFont val="Calibri"/>
        <family val="2"/>
        <scheme val="minor"/>
      </rPr>
      <t>LIMONGI-FRANÇA, Ana Cristina et al</t>
    </r>
    <r>
      <rPr>
        <sz val="11"/>
        <color theme="1"/>
        <rFont val="Calibri"/>
        <family val="2"/>
        <scheme val="minor"/>
      </rPr>
      <t xml:space="preserve"> / São Paulo: Gente, 2002</t>
    </r>
  </si>
  <si>
    <t xml:space="preserve">Princípios da química: questionando a vida moderna e o meio ambiente </t>
  </si>
  <si>
    <r>
      <rPr>
        <b/>
        <sz val="11"/>
        <color theme="1"/>
        <rFont val="Calibri"/>
        <family val="2"/>
        <scheme val="minor"/>
      </rPr>
      <t xml:space="preserve">ATKINS, P. ; JONES, L. </t>
    </r>
    <r>
      <rPr>
        <sz val="11"/>
        <color theme="1"/>
        <rFont val="Calibri"/>
        <family val="2"/>
        <scheme val="minor"/>
      </rPr>
      <t>/ Porto Alegre: Bookman, 2012</t>
    </r>
  </si>
  <si>
    <r>
      <rPr>
        <b/>
        <sz val="11"/>
        <color theme="1"/>
        <rFont val="Calibri"/>
        <family val="2"/>
        <scheme val="minor"/>
      </rPr>
      <t xml:space="preserve">STANITSKI, Conrad L.; MASTERTON, William L. </t>
    </r>
    <r>
      <rPr>
        <sz val="11"/>
        <color theme="1"/>
        <rFont val="Calibri"/>
        <family val="2"/>
        <scheme val="minor"/>
      </rPr>
      <t>/ Rio de Janeiro: LTC, 2016</t>
    </r>
  </si>
  <si>
    <r>
      <rPr>
        <b/>
        <sz val="11"/>
        <color theme="1"/>
        <rFont val="Calibri"/>
        <family val="2"/>
        <scheme val="minor"/>
      </rPr>
      <t>MOORE, Gwyneth</t>
    </r>
    <r>
      <rPr>
        <sz val="11"/>
        <color theme="1"/>
        <rFont val="Calibri"/>
        <family val="2"/>
        <scheme val="minor"/>
      </rPr>
      <t xml:space="preserve"> / São Paulo: Gustavo Gili, 2013</t>
    </r>
  </si>
  <si>
    <r>
      <rPr>
        <b/>
        <sz val="11"/>
        <color theme="1"/>
        <rFont val="Calibri"/>
        <family val="2"/>
        <scheme val="minor"/>
      </rPr>
      <t>TRINDANDE D.F. : OLIVEIRA, Fausto Pinto de</t>
    </r>
    <r>
      <rPr>
        <sz val="11"/>
        <color theme="1"/>
        <rFont val="Calibri"/>
        <family val="2"/>
        <scheme val="minor"/>
      </rPr>
      <t xml:space="preserve"> / São Paulo: Ícone, 2016</t>
    </r>
  </si>
  <si>
    <r>
      <rPr>
        <b/>
        <sz val="11"/>
        <color theme="1"/>
        <rFont val="Calibri"/>
        <family val="2"/>
        <scheme val="minor"/>
      </rPr>
      <t>REIS, Efraim Lázaro</t>
    </r>
    <r>
      <rPr>
        <sz val="11"/>
        <color theme="1"/>
        <rFont val="Calibri"/>
        <family val="2"/>
        <scheme val="minor"/>
      </rPr>
      <t xml:space="preserve"> / Viçosa, UFV, 2016</t>
    </r>
  </si>
  <si>
    <t>Química geral e reações químicas v.1</t>
  </si>
  <si>
    <t>Química geral e reações químicas v.2</t>
  </si>
  <si>
    <r>
      <rPr>
        <b/>
        <sz val="11"/>
        <color theme="1"/>
        <rFont val="Calibri"/>
        <family val="2"/>
        <scheme val="minor"/>
      </rPr>
      <t>KOTZ J.C., TREICHEL P</t>
    </r>
    <r>
      <rPr>
        <sz val="11"/>
        <color theme="1"/>
        <rFont val="Calibri"/>
        <family val="2"/>
        <scheme val="minor"/>
      </rPr>
      <t>. / São Paulo: Cengage Learning, 2016</t>
    </r>
  </si>
  <si>
    <r>
      <rPr>
        <b/>
        <sz val="11"/>
        <color theme="1"/>
        <rFont val="Calibri"/>
        <family val="2"/>
        <scheme val="minor"/>
      </rPr>
      <t>KOTZ J.C., TREICHEL P.</t>
    </r>
    <r>
      <rPr>
        <sz val="11"/>
        <color theme="1"/>
        <rFont val="Calibri"/>
        <family val="2"/>
        <scheme val="minor"/>
      </rPr>
      <t xml:space="preserve"> / São Paulo: Cengage Learning, 2015</t>
    </r>
  </si>
  <si>
    <r>
      <rPr>
        <b/>
        <sz val="11"/>
        <color theme="1"/>
        <rFont val="Calibri"/>
        <family val="2"/>
        <scheme val="minor"/>
      </rPr>
      <t>MEDEIROS, João Bosco</t>
    </r>
    <r>
      <rPr>
        <sz val="11"/>
        <color theme="1"/>
        <rFont val="Calibri"/>
        <family val="2"/>
        <scheme val="minor"/>
      </rPr>
      <t xml:space="preserve"> / São Paulo: Atlas, 2010</t>
    </r>
  </si>
  <si>
    <r>
      <rPr>
        <b/>
        <sz val="11"/>
        <color theme="1"/>
        <rFont val="Calibri"/>
        <family val="2"/>
        <scheme val="minor"/>
      </rPr>
      <t>LAVER, James</t>
    </r>
    <r>
      <rPr>
        <sz val="11"/>
        <color theme="1"/>
        <rFont val="Calibri"/>
        <family val="2"/>
        <scheme val="minor"/>
      </rPr>
      <t xml:space="preserve"> / São Paulo: Cia das Letras, 2014</t>
    </r>
  </si>
  <si>
    <r>
      <rPr>
        <b/>
        <sz val="11"/>
        <color theme="1"/>
        <rFont val="Calibri"/>
        <family val="2"/>
        <scheme val="minor"/>
      </rPr>
      <t>BRASIL. Ministério do trabalho</t>
    </r>
    <r>
      <rPr>
        <sz val="11"/>
        <color theme="1"/>
        <rFont val="Calibri"/>
        <family val="2"/>
        <scheme val="minor"/>
      </rPr>
      <t xml:space="preserve"> / São Paulo: Atlas, 2016</t>
    </r>
  </si>
  <si>
    <r>
      <rPr>
        <b/>
        <sz val="11"/>
        <color theme="1"/>
        <rFont val="Calibri"/>
        <family val="2"/>
        <scheme val="minor"/>
      </rPr>
      <t>HOLZMEISTER, Silvana</t>
    </r>
    <r>
      <rPr>
        <sz val="11"/>
        <color theme="1"/>
        <rFont val="Calibri"/>
        <family val="2"/>
        <scheme val="minor"/>
      </rPr>
      <t xml:space="preserve"> / São Paulo: Estação das Letras e Cores, 2016</t>
    </r>
  </si>
  <si>
    <r>
      <rPr>
        <b/>
        <sz val="11"/>
        <color theme="1"/>
        <rFont val="Calibri"/>
        <family val="2"/>
        <scheme val="minor"/>
      </rPr>
      <t xml:space="preserve">PEZZOLO, Dinah Bueno </t>
    </r>
    <r>
      <rPr>
        <sz val="11"/>
        <color theme="1"/>
        <rFont val="Calibri"/>
        <family val="2"/>
        <scheme val="minor"/>
      </rPr>
      <t>/ São Paulo: Senac, 2014</t>
    </r>
  </si>
  <si>
    <r>
      <rPr>
        <b/>
        <sz val="11"/>
        <color theme="1"/>
        <rFont val="Calibri"/>
        <family val="2"/>
        <scheme val="minor"/>
      </rPr>
      <t xml:space="preserve">REWALD, Freddy Gustavo </t>
    </r>
    <r>
      <rPr>
        <sz val="11"/>
        <color theme="1"/>
        <rFont val="Calibri"/>
        <family val="2"/>
        <scheme val="minor"/>
      </rPr>
      <t>/ São Paulo: LCTE, 2006</t>
    </r>
  </si>
  <si>
    <r>
      <rPr>
        <b/>
        <sz val="11"/>
        <color theme="1"/>
        <rFont val="Calibri"/>
        <family val="2"/>
        <scheme val="minor"/>
      </rPr>
      <t>MORGAN, Tony</t>
    </r>
    <r>
      <rPr>
        <sz val="11"/>
        <color theme="1"/>
        <rFont val="Calibri"/>
        <family val="2"/>
        <scheme val="minor"/>
      </rPr>
      <t xml:space="preserve"> / São Paulo: Gustvao Gilli, 2011</t>
    </r>
  </si>
  <si>
    <r>
      <rPr>
        <b/>
        <sz val="11"/>
        <color theme="1"/>
        <rFont val="Calibri"/>
        <family val="2"/>
        <scheme val="minor"/>
      </rPr>
      <t>KELLER, Kevin L.; KOTLER, Philip</t>
    </r>
    <r>
      <rPr>
        <sz val="11"/>
        <color theme="1"/>
        <rFont val="Calibri"/>
        <family val="2"/>
        <scheme val="minor"/>
      </rPr>
      <t xml:space="preserve"> / São Paulo: Pearson, 2015</t>
    </r>
  </si>
  <si>
    <r>
      <rPr>
        <b/>
        <sz val="11"/>
        <color theme="1"/>
        <rFont val="Calibri"/>
        <family val="2"/>
        <scheme val="minor"/>
      </rPr>
      <t xml:space="preserve">TERCIOTTI, Sandra Helena; MACARENCO, Isabel </t>
    </r>
    <r>
      <rPr>
        <sz val="11"/>
        <color theme="1"/>
        <rFont val="Calibri"/>
        <family val="2"/>
        <scheme val="minor"/>
      </rPr>
      <t>/ São Paulo: Saraiva, 2013</t>
    </r>
  </si>
  <si>
    <r>
      <rPr>
        <b/>
        <sz val="11"/>
        <color theme="1"/>
        <rFont val="Calibri"/>
        <family val="2"/>
        <scheme val="minor"/>
      </rPr>
      <t>FERREIRA, Reinaldo Mathias; LUPP, Rosaura de Araújo Ferreira</t>
    </r>
    <r>
      <rPr>
        <sz val="11"/>
        <color theme="1"/>
        <rFont val="Calibri"/>
        <family val="2"/>
        <scheme val="minor"/>
      </rPr>
      <t xml:space="preserve"> / São Paulo: WMF Martins Fontes, 2011</t>
    </r>
  </si>
  <si>
    <r>
      <rPr>
        <b/>
        <sz val="11"/>
        <color theme="1"/>
        <rFont val="Calibri"/>
        <family val="2"/>
        <scheme val="minor"/>
      </rPr>
      <t>SABBAG, Sandra Papesky</t>
    </r>
    <r>
      <rPr>
        <sz val="11"/>
        <color theme="1"/>
        <rFont val="Calibri"/>
        <family val="2"/>
        <scheme val="minor"/>
      </rPr>
      <t xml:space="preserve"> / São Paulo: Loyola, 2012</t>
    </r>
  </si>
  <si>
    <t>Didática para metodologia do trabalho científico</t>
  </si>
  <si>
    <r>
      <rPr>
        <b/>
        <sz val="11"/>
        <color theme="1"/>
        <rFont val="Calibri"/>
        <family val="2"/>
        <scheme val="minor"/>
      </rPr>
      <t xml:space="preserve">HALLIDAY, David; RESNICK, Robert; WALKER, Jearl </t>
    </r>
    <r>
      <rPr>
        <sz val="11"/>
        <color theme="1"/>
        <rFont val="Calibri"/>
        <family val="2"/>
        <scheme val="minor"/>
      </rPr>
      <t>/ Rio de Janeiro: LTC, 2016</t>
    </r>
  </si>
  <si>
    <r>
      <rPr>
        <b/>
        <sz val="11"/>
        <color theme="1"/>
        <rFont val="Calibri"/>
        <family val="2"/>
        <scheme val="minor"/>
      </rPr>
      <t>COSTANTINO, Mauricio Gomes; SILVA, Gil Valdo José; DONATE, Paulo Marcos</t>
    </r>
    <r>
      <rPr>
        <sz val="11"/>
        <color theme="1"/>
        <rFont val="Calibri"/>
        <family val="2"/>
        <scheme val="minor"/>
      </rPr>
      <t xml:space="preserve"> / São Paulo: EDUSP, 2014</t>
    </r>
  </si>
  <si>
    <t xml:space="preserve">Marketing 3.0: as forças que estão definindo o novo marketing centrado no ser humano </t>
  </si>
  <si>
    <r>
      <rPr>
        <b/>
        <sz val="11"/>
        <color theme="1"/>
        <rFont val="Calibri"/>
        <family val="2"/>
        <scheme val="minor"/>
      </rPr>
      <t>KOTLER, Philip ; KARTAJAYA, Hermawan ; SETIAWAN, Iwan</t>
    </r>
    <r>
      <rPr>
        <sz val="11"/>
        <color theme="1"/>
        <rFont val="Calibri"/>
        <family val="2"/>
        <scheme val="minor"/>
      </rPr>
      <t xml:space="preserve"> / Rio de Janeiro: Elsevier ; Campus, 2010</t>
    </r>
  </si>
  <si>
    <r>
      <rPr>
        <b/>
        <sz val="11"/>
        <color theme="1"/>
        <rFont val="Calibri"/>
        <family val="2"/>
        <scheme val="minor"/>
      </rPr>
      <t>KELLER, Kevin L.; MACHADO, Marcos</t>
    </r>
    <r>
      <rPr>
        <sz val="11"/>
        <color theme="1"/>
        <rFont val="Calibri"/>
        <family val="2"/>
        <scheme val="minor"/>
      </rPr>
      <t xml:space="preserve"> / São Paulo: Pearson, 2006</t>
    </r>
  </si>
  <si>
    <t>Gestão da tecnologia e inovação: uma abordagem prática</t>
  </si>
  <si>
    <r>
      <rPr>
        <b/>
        <sz val="11"/>
        <color theme="1"/>
        <rFont val="Calibri"/>
        <family val="2"/>
        <scheme val="minor"/>
      </rPr>
      <t>MATTOS, João Roberto Loureiro de; GUIMARÃES, Leonam dos Santos</t>
    </r>
    <r>
      <rPr>
        <sz val="11"/>
        <color theme="1"/>
        <rFont val="Calibri"/>
        <family val="2"/>
        <scheme val="minor"/>
      </rPr>
      <t xml:space="preserve"> / São paulo: Saraiva, 2012</t>
    </r>
  </si>
  <si>
    <r>
      <rPr>
        <b/>
        <sz val="11"/>
        <color theme="1"/>
        <rFont val="Calibri"/>
        <family val="2"/>
        <scheme val="minor"/>
      </rPr>
      <t xml:space="preserve">MALHOTRA, Naresh K. ; ROCHA, Ismael ; LAUDÍSIO, Maria Cecília ; ALTHEMAN, Édman ; BORGES, Fábio Mariano </t>
    </r>
    <r>
      <rPr>
        <sz val="11"/>
        <color theme="1"/>
        <rFont val="Calibri"/>
        <family val="2"/>
        <scheme val="minor"/>
      </rPr>
      <t>/ São Paulo: Pearson, 2005</t>
    </r>
  </si>
  <si>
    <r>
      <rPr>
        <b/>
        <sz val="11"/>
        <color theme="1"/>
        <rFont val="Calibri"/>
        <family val="2"/>
        <scheme val="minor"/>
      </rPr>
      <t>FREIXO, Manuel João</t>
    </r>
    <r>
      <rPr>
        <sz val="11"/>
        <color theme="1"/>
        <rFont val="Calibri"/>
        <family val="2"/>
        <scheme val="minor"/>
      </rPr>
      <t xml:space="preserve"> / Lisboa: Instituto Piaget, 2012</t>
    </r>
  </si>
  <si>
    <t xml:space="preserve">Metodologia da pesquisa científica: da graduação à pós-graduação </t>
  </si>
  <si>
    <r>
      <rPr>
        <b/>
        <sz val="11"/>
        <color theme="1"/>
        <rFont val="Calibri"/>
        <family val="2"/>
        <scheme val="minor"/>
      </rPr>
      <t>CHEHUEM NETO, José Antônio</t>
    </r>
    <r>
      <rPr>
        <sz val="11"/>
        <color theme="1"/>
        <rFont val="Calibri"/>
        <family val="2"/>
        <scheme val="minor"/>
      </rPr>
      <t xml:space="preserve"> / Curitiba: CRV, 2012</t>
    </r>
  </si>
  <si>
    <r>
      <rPr>
        <b/>
        <sz val="11"/>
        <color theme="1"/>
        <rFont val="Calibri"/>
        <family val="2"/>
        <scheme val="minor"/>
      </rPr>
      <t xml:space="preserve">DEMANA, Franklin D. ; WAITS, Bert K. ; FOLEY, Gregory D. ; KENNEDY, Daniel </t>
    </r>
    <r>
      <rPr>
        <sz val="11"/>
        <color theme="1"/>
        <rFont val="Calibri"/>
        <family val="2"/>
        <scheme val="minor"/>
      </rPr>
      <t xml:space="preserve"> / São Paulo: Pearson, 2013</t>
    </r>
  </si>
  <si>
    <t xml:space="preserve">Probabilidade e estatística: para engenharia e ciências </t>
  </si>
  <si>
    <r>
      <rPr>
        <b/>
        <sz val="11"/>
        <color theme="1"/>
        <rFont val="Calibri"/>
        <family val="2"/>
        <scheme val="minor"/>
      </rPr>
      <t>WALPOLE, Ronald ; MYERS, Raymond H. ; MYERS, Sharon ; YE, Keying</t>
    </r>
    <r>
      <rPr>
        <sz val="11"/>
        <color theme="1"/>
        <rFont val="Calibri"/>
        <family val="2"/>
        <scheme val="minor"/>
      </rPr>
      <t xml:space="preserve"> / São Paulo: Pearson, 2009</t>
    </r>
  </si>
  <si>
    <t>ANDRADE, Denise de Fátima / Santa Cruz do Rio Pardo: Viena, 2010</t>
  </si>
  <si>
    <t xml:space="preserve">Recursos humanos: gerenciando pessoas </t>
  </si>
  <si>
    <r>
      <rPr>
        <b/>
        <sz val="11"/>
        <color theme="1"/>
        <rFont val="Calibri"/>
        <family val="2"/>
        <scheme val="minor"/>
      </rPr>
      <t>SIMCHI-LEVI, David; KAMINSKY, Philip; SIMCHI-LEVI, Edith</t>
    </r>
    <r>
      <rPr>
        <sz val="11"/>
        <color theme="1"/>
        <rFont val="Calibri"/>
        <family val="2"/>
        <scheme val="minor"/>
      </rPr>
      <t xml:space="preserve"> / Porto Alegre: Bookman, 2010</t>
    </r>
  </si>
  <si>
    <t xml:space="preserve">Cadeia de suprimentos projeto e gestão: conceitos, estratégias e estudo de caso </t>
  </si>
  <si>
    <r>
      <rPr>
        <b/>
        <sz val="11"/>
        <color theme="1"/>
        <rFont val="Calibri"/>
        <family val="2"/>
        <scheme val="minor"/>
      </rPr>
      <t>DORNELAS, José</t>
    </r>
    <r>
      <rPr>
        <sz val="11"/>
        <color theme="1"/>
        <rFont val="Calibri"/>
        <family val="2"/>
        <scheme val="minor"/>
      </rPr>
      <t xml:space="preserve"> / São Paulo: Atlas, 2016</t>
    </r>
  </si>
  <si>
    <r>
      <rPr>
        <b/>
        <sz val="11"/>
        <color theme="1"/>
        <rFont val="Calibri"/>
        <family val="2"/>
        <scheme val="minor"/>
      </rPr>
      <t>CLEMENTS, James P.; GIDO, Jack</t>
    </r>
    <r>
      <rPr>
        <sz val="11"/>
        <color theme="1"/>
        <rFont val="Calibri"/>
        <family val="2"/>
        <scheme val="minor"/>
      </rPr>
      <t xml:space="preserve"> / São Paulo: Cengage Learning, 2016</t>
    </r>
  </si>
  <si>
    <r>
      <rPr>
        <b/>
        <sz val="11"/>
        <color theme="1"/>
        <rFont val="Calibri"/>
        <family val="2"/>
        <scheme val="minor"/>
      </rPr>
      <t>CZINKOTA, Michael R.; RONKAINEN, Ilkka A.</t>
    </r>
    <r>
      <rPr>
        <sz val="11"/>
        <color theme="1"/>
        <rFont val="Calibri"/>
        <family val="2"/>
        <scheme val="minor"/>
      </rPr>
      <t xml:space="preserve"> / São Paulo: Cengage Learning, 2008</t>
    </r>
  </si>
  <si>
    <r>
      <rPr>
        <b/>
        <sz val="11"/>
        <color theme="1"/>
        <rFont val="Calibri"/>
        <family val="2"/>
        <scheme val="minor"/>
      </rPr>
      <t>MINTZBERG, Henry; AHLSTRAND, Bruce; LAMPEL, Joseph</t>
    </r>
    <r>
      <rPr>
        <sz val="11"/>
        <color theme="1"/>
        <rFont val="Calibri"/>
        <family val="2"/>
        <scheme val="minor"/>
      </rPr>
      <t xml:space="preserve"> / Porto Alegre: Bookman, 2010</t>
    </r>
  </si>
  <si>
    <r>
      <rPr>
        <b/>
        <sz val="11"/>
        <color theme="1"/>
        <rFont val="Calibri"/>
        <family val="2"/>
        <scheme val="minor"/>
      </rPr>
      <t>MOREIRA, Daniel Augusto</t>
    </r>
    <r>
      <rPr>
        <sz val="11"/>
        <color theme="1"/>
        <rFont val="Calibri"/>
        <family val="2"/>
        <scheme val="minor"/>
      </rPr>
      <t xml:space="preserve"> / São Paulo: Cengage, 2008</t>
    </r>
  </si>
  <si>
    <r>
      <rPr>
        <b/>
        <sz val="11"/>
        <color theme="1"/>
        <rFont val="Calibri"/>
        <family val="2"/>
        <scheme val="minor"/>
      </rPr>
      <t>HITT, Michael A., IRELAND, R. Duane, HOSKISSON, Robert E</t>
    </r>
    <r>
      <rPr>
        <sz val="11"/>
        <color theme="1"/>
        <rFont val="Calibri"/>
        <family val="2"/>
        <scheme val="minor"/>
      </rPr>
      <t xml:space="preserve"> / São Paulo: Cengage Learning, 2015</t>
    </r>
  </si>
  <si>
    <r>
      <rPr>
        <b/>
        <sz val="11"/>
        <color theme="1"/>
        <rFont val="Calibri"/>
        <family val="2"/>
        <scheme val="minor"/>
      </rPr>
      <t xml:space="preserve">ROSS, Stephen A. ; WESTERFIELD, Randolph W. ; JAFFE, Jeffrey ; LAMB, Roberto </t>
    </r>
    <r>
      <rPr>
        <sz val="11"/>
        <color theme="1"/>
        <rFont val="Calibri"/>
        <family val="2"/>
        <scheme val="minor"/>
      </rPr>
      <t>/ Porto Alegre: McGraw Hill ; Bookman, 2015</t>
    </r>
  </si>
  <si>
    <r>
      <rPr>
        <b/>
        <sz val="11"/>
        <color theme="1"/>
        <rFont val="Calibri"/>
        <family val="2"/>
        <scheme val="minor"/>
      </rPr>
      <t>SCHLITTLER, José Maria Martins</t>
    </r>
    <r>
      <rPr>
        <sz val="11"/>
        <color theme="1"/>
        <rFont val="Calibri"/>
        <family val="2"/>
        <scheme val="minor"/>
      </rPr>
      <t xml:space="preserve"> / Campinas, Servanda, 2015</t>
    </r>
  </si>
  <si>
    <r>
      <rPr>
        <b/>
        <sz val="11"/>
        <color theme="1"/>
        <rFont val="Calibri"/>
        <family val="2"/>
        <scheme val="minor"/>
      </rPr>
      <t>PETERS, Michel P., HISRICH, Robert D., SHEPHERD, Dean A</t>
    </r>
    <r>
      <rPr>
        <sz val="11"/>
        <color theme="1"/>
        <rFont val="Calibri"/>
        <family val="2"/>
        <scheme val="minor"/>
      </rPr>
      <t>./ Porto Alegre: Bookman, 2014</t>
    </r>
  </si>
  <si>
    <t>Empreendedorismo estratégico: criação e gestão de pequenas empresas</t>
  </si>
  <si>
    <r>
      <rPr>
        <b/>
        <sz val="11"/>
        <color theme="1"/>
        <rFont val="Calibri"/>
        <family val="2"/>
        <scheme val="minor"/>
      </rPr>
      <t>CAVALCANTI, Marly, FARAH, Osvaldo Elias, MARCONDES, Luciana Passos</t>
    </r>
    <r>
      <rPr>
        <sz val="11"/>
        <color theme="1"/>
        <rFont val="Calibri"/>
        <family val="2"/>
        <scheme val="minor"/>
      </rPr>
      <t xml:space="preserve"> / São Paulo: Cengage Learning, 2008</t>
    </r>
  </si>
  <si>
    <r>
      <rPr>
        <b/>
        <sz val="11"/>
        <color theme="1"/>
        <rFont val="Calibri"/>
        <family val="2"/>
        <scheme val="minor"/>
      </rPr>
      <t>LIMA, Manolita Correia</t>
    </r>
    <r>
      <rPr>
        <sz val="11"/>
        <color theme="1"/>
        <rFont val="Calibri"/>
        <family val="2"/>
        <scheme val="minor"/>
      </rPr>
      <t xml:space="preserve"> / São Paulo: Cengage Learning, 2007</t>
    </r>
  </si>
  <si>
    <t xml:space="preserve">Estágio supervisionado e trabalho de conclusão de curso: na construção da competência gerencial do administrador </t>
  </si>
  <si>
    <r>
      <rPr>
        <b/>
        <sz val="11"/>
        <color theme="1"/>
        <rFont val="Calibri"/>
        <family val="2"/>
        <scheme val="minor"/>
      </rPr>
      <t>HARTLINE, Michael D. , FERREL, O. C.</t>
    </r>
    <r>
      <rPr>
        <sz val="11"/>
        <color theme="1"/>
        <rFont val="Calibri"/>
        <family val="2"/>
        <scheme val="minor"/>
      </rPr>
      <t xml:space="preserve"> / Sãso Paulo: Cencage Learning, 2017</t>
    </r>
  </si>
  <si>
    <r>
      <rPr>
        <b/>
        <sz val="11"/>
        <color theme="1"/>
        <rFont val="Calibri"/>
        <family val="2"/>
        <scheme val="minor"/>
      </rPr>
      <t>CHRISTOPHER, Martin</t>
    </r>
    <r>
      <rPr>
        <sz val="11"/>
        <color theme="1"/>
        <rFont val="Calibri"/>
        <family val="2"/>
        <scheme val="minor"/>
      </rPr>
      <t xml:space="preserve"> / São Paulo: Cengage Learning, 2015</t>
    </r>
  </si>
  <si>
    <r>
      <rPr>
        <b/>
        <sz val="11"/>
        <color theme="1"/>
        <rFont val="Calibri"/>
        <family val="2"/>
        <scheme val="minor"/>
      </rPr>
      <t>GUEDES, Ana Lúcia</t>
    </r>
    <r>
      <rPr>
        <sz val="11"/>
        <color theme="1"/>
        <rFont val="Calibri"/>
        <family val="2"/>
        <scheme val="minor"/>
      </rPr>
      <t xml:space="preserve"> / São Paulo: Thomson, 2007</t>
    </r>
  </si>
  <si>
    <r>
      <rPr>
        <b/>
        <sz val="11"/>
        <color theme="1"/>
        <rFont val="Calibri"/>
        <family val="2"/>
        <scheme val="minor"/>
      </rPr>
      <t>BREALEY, Richard A ; MYERS, Stewart C. ; ALLEN, Franklin</t>
    </r>
    <r>
      <rPr>
        <sz val="11"/>
        <color theme="1"/>
        <rFont val="Calibri"/>
        <family val="2"/>
        <scheme val="minor"/>
      </rPr>
      <t xml:space="preserve"> / Porto Alegre: AMGH, 2013</t>
    </r>
  </si>
  <si>
    <t xml:space="preserve">Qualidade desde o projeto: novos passos para o planejamento da qualidade em produtos e serviços </t>
  </si>
  <si>
    <r>
      <rPr>
        <b/>
        <sz val="11"/>
        <color theme="1"/>
        <rFont val="Calibri"/>
        <family val="2"/>
        <scheme val="minor"/>
      </rPr>
      <t>JURAN, J. M. A</t>
    </r>
    <r>
      <rPr>
        <sz val="11"/>
        <color theme="1"/>
        <rFont val="Calibri"/>
        <family val="2"/>
        <scheme val="minor"/>
      </rPr>
      <t xml:space="preserve"> / São Paulo: Cengage Learning, 1992</t>
    </r>
  </si>
  <si>
    <t>Resumo de direito comercial e empresarial: (empresarial)</t>
  </si>
  <si>
    <r>
      <rPr>
        <b/>
        <sz val="11"/>
        <color theme="1"/>
        <rFont val="Calibri"/>
        <family val="2"/>
        <scheme val="minor"/>
      </rPr>
      <t>FUHRER, Maximilianus Cláudio Américo ; FUHRER, Maximiliano Roberto Ernesto</t>
    </r>
    <r>
      <rPr>
        <sz val="11"/>
        <color theme="1"/>
        <rFont val="Calibri"/>
        <family val="2"/>
        <scheme val="minor"/>
      </rPr>
      <t xml:space="preserve"> / São Paulo: Malheiros, 2016</t>
    </r>
  </si>
  <si>
    <r>
      <rPr>
        <b/>
        <sz val="11"/>
        <color theme="1"/>
        <rFont val="Calibri"/>
        <family val="2"/>
        <scheme val="minor"/>
      </rPr>
      <t>TOFFLER, Alvin</t>
    </r>
    <r>
      <rPr>
        <sz val="11"/>
        <color theme="1"/>
        <rFont val="Calibri"/>
        <family val="2"/>
        <scheme val="minor"/>
      </rPr>
      <t xml:space="preserve"> / Rio de Janeiro: Record, 2007</t>
    </r>
  </si>
  <si>
    <t>Estratégia competitiva: técnicas para análise de indústrias e da concorrência</t>
  </si>
  <si>
    <r>
      <rPr>
        <b/>
        <sz val="11"/>
        <color theme="1"/>
        <rFont val="Calibri"/>
        <family val="2"/>
        <scheme val="minor"/>
      </rPr>
      <t>PORTER, Michael E.</t>
    </r>
    <r>
      <rPr>
        <sz val="11"/>
        <color theme="1"/>
        <rFont val="Calibri"/>
        <family val="2"/>
        <scheme val="minor"/>
      </rPr>
      <t xml:space="preserve"> ; Rio de Janeiro: Elsevier ; Campus, 2004</t>
    </r>
  </si>
  <si>
    <r>
      <rPr>
        <b/>
        <sz val="11"/>
        <color theme="1"/>
        <rFont val="Calibri"/>
        <family val="2"/>
        <scheme val="minor"/>
      </rPr>
      <t>AUDY, Jorge Luis Nicolas ; ANDRADE, Gilberto Keller de ; CIDRAL, Alexandre</t>
    </r>
    <r>
      <rPr>
        <sz val="11"/>
        <color theme="1"/>
        <rFont val="Calibri"/>
        <family val="2"/>
        <scheme val="minor"/>
      </rPr>
      <t xml:space="preserve"> / Porto Alegre: Bookman, 2005</t>
    </r>
  </si>
  <si>
    <r>
      <rPr>
        <b/>
        <sz val="11"/>
        <color theme="1"/>
        <rFont val="Calibri"/>
        <family val="2"/>
        <scheme val="minor"/>
      </rPr>
      <t>BESSANT, John ; TIDD, Joe</t>
    </r>
    <r>
      <rPr>
        <sz val="11"/>
        <color theme="1"/>
        <rFont val="Calibri"/>
        <family val="2"/>
        <scheme val="minor"/>
      </rPr>
      <t xml:space="preserve"> / Porto Alegre: Bookman, 2009</t>
    </r>
  </si>
  <si>
    <t>Mapas estratégicos: balanced scorecard: convertendo ativos intangíveis em resultados tangíveis</t>
  </si>
  <si>
    <r>
      <rPr>
        <b/>
        <sz val="11"/>
        <color theme="1"/>
        <rFont val="Calibri"/>
        <family val="2"/>
        <scheme val="minor"/>
      </rPr>
      <t>KAPLAN, Robert S., NORTON, David P</t>
    </r>
    <r>
      <rPr>
        <sz val="11"/>
        <color theme="1"/>
        <rFont val="Calibri"/>
        <family val="2"/>
        <scheme val="minor"/>
      </rPr>
      <t>. / Rio de Janeiro: Elsevier, 2004</t>
    </r>
  </si>
  <si>
    <r>
      <rPr>
        <b/>
        <sz val="11"/>
        <color theme="1"/>
        <rFont val="Calibri"/>
        <family val="2"/>
        <scheme val="minor"/>
      </rPr>
      <t>MCDONALD, Malcolm ; WILSON, Hugh</t>
    </r>
    <r>
      <rPr>
        <sz val="11"/>
        <color theme="1"/>
        <rFont val="Calibri"/>
        <family val="2"/>
        <scheme val="minor"/>
      </rPr>
      <t xml:space="preserve"> / Rio de Janeiro: Elsevier ; Campus, 2013</t>
    </r>
  </si>
  <si>
    <r>
      <rPr>
        <b/>
        <sz val="11"/>
        <color theme="1"/>
        <rFont val="Calibri"/>
        <family val="2"/>
        <scheme val="minor"/>
      </rPr>
      <t>MINTZBERG, Hery ; LAMPEL, Joseph ; QUINN, James Brian ; GHOSHAL, Samantha</t>
    </r>
    <r>
      <rPr>
        <sz val="11"/>
        <color theme="1"/>
        <rFont val="Calibri"/>
        <family val="2"/>
        <scheme val="minor"/>
      </rPr>
      <t xml:space="preserve"> / Porto Alegre: Bookman, 2009</t>
    </r>
  </si>
  <si>
    <t xml:space="preserve">Tecnologia da informação para gestão: em busca do melhor desempenho estratégico e operacional </t>
  </si>
  <si>
    <t>TURBAN, Efraim, VOLONINO, Linda / Porto Alegre: Bookman, 2013</t>
  </si>
  <si>
    <t>Administração da produção e operações: manufatura e serviços uma abordagem estratégica</t>
  </si>
  <si>
    <r>
      <rPr>
        <b/>
        <sz val="11"/>
        <color theme="1"/>
        <rFont val="Calibri"/>
        <family val="2"/>
        <scheme val="minor"/>
      </rPr>
      <t>CORRÊA, Henrique L. ; CORRÊA, Carlos A</t>
    </r>
    <r>
      <rPr>
        <sz val="11"/>
        <color theme="1"/>
        <rFont val="Calibri"/>
        <family val="2"/>
        <scheme val="minor"/>
      </rPr>
      <t>. / São Paulo: Atlas, 2016</t>
    </r>
  </si>
  <si>
    <t xml:space="preserve">Administração financeira e orçamentária: matemática financeira aplicada, estratégias financeiras, orçamento empresarial </t>
  </si>
  <si>
    <r>
      <rPr>
        <b/>
        <sz val="11"/>
        <color theme="1"/>
        <rFont val="Calibri"/>
        <family val="2"/>
        <scheme val="minor"/>
      </rPr>
      <t>HOJI, M.</t>
    </r>
    <r>
      <rPr>
        <sz val="11"/>
        <color theme="1"/>
        <rFont val="Calibri"/>
        <family val="2"/>
        <scheme val="minor"/>
      </rPr>
      <t xml:space="preserve"> / São Paulo: Atlas, 2014</t>
    </r>
  </si>
  <si>
    <r>
      <rPr>
        <b/>
        <sz val="11"/>
        <color theme="1"/>
        <rFont val="Calibri"/>
        <family val="2"/>
        <scheme val="minor"/>
      </rPr>
      <t>BRITO, P.</t>
    </r>
    <r>
      <rPr>
        <sz val="11"/>
        <color theme="1"/>
        <rFont val="Calibri"/>
        <family val="2"/>
        <scheme val="minor"/>
      </rPr>
      <t xml:space="preserve"> / São Paulo: Atlas, 2011</t>
    </r>
  </si>
  <si>
    <t>Como escrever trabalhos de conclusão de curso: instruções para planejar e montar, desenvolver, concluir, redigir e apresentar trabalhos monográficos e artigos</t>
  </si>
  <si>
    <r>
      <rPr>
        <b/>
        <sz val="11"/>
        <color theme="1"/>
        <rFont val="Calibri"/>
        <family val="2"/>
        <scheme val="minor"/>
      </rPr>
      <t>MARTINS JUNIOR, Joaquim</t>
    </r>
    <r>
      <rPr>
        <sz val="11"/>
        <color theme="1"/>
        <rFont val="Calibri"/>
        <family val="2"/>
        <scheme val="minor"/>
      </rPr>
      <t xml:space="preserve"> / Petrópolis, Vozes, 2015</t>
    </r>
  </si>
  <si>
    <r>
      <rPr>
        <b/>
        <sz val="11"/>
        <color theme="1"/>
        <rFont val="Calibri"/>
        <family val="2"/>
        <scheme val="minor"/>
      </rPr>
      <t>PINHO, J. B</t>
    </r>
    <r>
      <rPr>
        <sz val="11"/>
        <color theme="1"/>
        <rFont val="Calibri"/>
        <family val="2"/>
        <scheme val="minor"/>
      </rPr>
      <t>. / Viçosa: UFV, 2006</t>
    </r>
  </si>
  <si>
    <r>
      <rPr>
        <b/>
        <sz val="11"/>
        <color theme="1"/>
        <rFont val="Calibri"/>
        <family val="2"/>
        <scheme val="minor"/>
      </rPr>
      <t>ASSAF NETO, Alexandre ; LIMA, Fabiano Guasti</t>
    </r>
    <r>
      <rPr>
        <sz val="11"/>
        <color theme="1"/>
        <rFont val="Calibri"/>
        <family val="2"/>
        <scheme val="minor"/>
      </rPr>
      <t xml:space="preserve">  / São Paulo: Atlas, 2014</t>
    </r>
  </si>
  <si>
    <r>
      <rPr>
        <b/>
        <sz val="11"/>
        <color theme="1"/>
        <rFont val="Calibri"/>
        <family val="2"/>
        <scheme val="minor"/>
      </rPr>
      <t>ROQUE, Sebastião José</t>
    </r>
    <r>
      <rPr>
        <sz val="11"/>
        <color theme="1"/>
        <rFont val="Calibri"/>
        <family val="2"/>
        <scheme val="minor"/>
      </rPr>
      <t xml:space="preserve"> / São Paulo: Ícone, 2007</t>
    </r>
  </si>
  <si>
    <t xml:space="preserve">Dicionário de direito empresarial: para contadores, administradores, advogados e economistas </t>
  </si>
  <si>
    <r>
      <rPr>
        <b/>
        <sz val="11"/>
        <color theme="1"/>
        <rFont val="Calibri"/>
        <family val="2"/>
        <scheme val="minor"/>
      </rPr>
      <t>HOOG, Wilson Alberto Zappa</t>
    </r>
    <r>
      <rPr>
        <sz val="11"/>
        <color theme="1"/>
        <rFont val="Calibri"/>
        <family val="2"/>
        <scheme val="minor"/>
      </rPr>
      <t xml:space="preserve"> / Curitiba: Juruá, 2014</t>
    </r>
  </si>
  <si>
    <r>
      <rPr>
        <b/>
        <sz val="11"/>
        <color theme="1"/>
        <rFont val="Calibri"/>
        <family val="2"/>
        <scheme val="minor"/>
      </rPr>
      <t>NIARADI, George Augusto</t>
    </r>
    <r>
      <rPr>
        <sz val="11"/>
        <color theme="1"/>
        <rFont val="Calibri"/>
        <family val="2"/>
        <scheme val="minor"/>
      </rPr>
      <t xml:space="preserve"> / São Paulo: Pearson, 2008</t>
    </r>
  </si>
  <si>
    <r>
      <rPr>
        <b/>
        <sz val="11"/>
        <color theme="1"/>
        <rFont val="Calibri"/>
        <family val="2"/>
        <scheme val="minor"/>
      </rPr>
      <t>FLYNN, Sean Masaki ; ANTONIONE, Peter</t>
    </r>
    <r>
      <rPr>
        <sz val="11"/>
        <color theme="1"/>
        <rFont val="Calibri"/>
        <family val="2"/>
        <scheme val="minor"/>
      </rPr>
      <t xml:space="preserve"> / Rio de Janeiro: Alta Books, 2009</t>
    </r>
  </si>
  <si>
    <t xml:space="preserve">Empreendedorismo corporativo: como ser empreendedor, inovar e se diferenciar na sua empresa </t>
  </si>
  <si>
    <r>
      <rPr>
        <b/>
        <sz val="11"/>
        <color theme="1"/>
        <rFont val="Calibri"/>
        <family val="2"/>
        <scheme val="minor"/>
      </rPr>
      <t xml:space="preserve">DORNELAS, José Carlos Assis </t>
    </r>
    <r>
      <rPr>
        <sz val="11"/>
        <color theme="1"/>
        <rFont val="Calibri"/>
        <family val="2"/>
        <scheme val="minor"/>
      </rPr>
      <t>/ Rio de Janeiro: LTC, 2015</t>
    </r>
  </si>
  <si>
    <r>
      <rPr>
        <b/>
        <sz val="11"/>
        <color theme="1"/>
        <rFont val="Calibri"/>
        <family val="2"/>
        <scheme val="minor"/>
      </rPr>
      <t>GODOY, S. M. B.; GONTOW, C.; MARCELINO, M</t>
    </r>
    <r>
      <rPr>
        <sz val="11"/>
        <color theme="1"/>
        <rFont val="Calibri"/>
        <family val="2"/>
        <scheme val="minor"/>
      </rPr>
      <t>. / Barueri: DISAL, 2006</t>
    </r>
  </si>
  <si>
    <t xml:space="preserve">Estatística: para os cursos de: economia, administração e ciências contábeis </t>
  </si>
  <si>
    <r>
      <rPr>
        <b/>
        <sz val="11"/>
        <color theme="1"/>
        <rFont val="Calibri"/>
        <family val="2"/>
        <scheme val="minor"/>
      </rPr>
      <t>SILVA, Ermes Medeiros ; SILVA, Elio Medeiros da ; GONÇALVES, Valter ; MUROLO, Afrânio Carlos</t>
    </r>
    <r>
      <rPr>
        <sz val="11"/>
        <color theme="1"/>
        <rFont val="Calibri"/>
        <family val="2"/>
        <scheme val="minor"/>
      </rPr>
      <t xml:space="preserve"> / São Paulo: Atlas, 2010</t>
    </r>
  </si>
  <si>
    <t xml:space="preserve">Estratégia empresarial: onceitos, processo e administração estratégica </t>
  </si>
  <si>
    <r>
      <rPr>
        <b/>
        <sz val="11"/>
        <color theme="1"/>
        <rFont val="Calibri"/>
        <family val="2"/>
        <scheme val="minor"/>
      </rPr>
      <t>BETHLEM, Agrícola de Souza</t>
    </r>
    <r>
      <rPr>
        <sz val="11"/>
        <color theme="1"/>
        <rFont val="Calibri"/>
        <family val="2"/>
        <scheme val="minor"/>
      </rPr>
      <t xml:space="preserve"> / São Paulo: Atlas, 2009</t>
    </r>
  </si>
  <si>
    <t xml:space="preserve">Gestão ambiental e responsabilidade social corporativa: estratégias de negócios focadas na realidade brasileira </t>
  </si>
  <si>
    <r>
      <rPr>
        <b/>
        <sz val="11"/>
        <color theme="1"/>
        <rFont val="Calibri"/>
        <family val="2"/>
        <scheme val="minor"/>
      </rPr>
      <t xml:space="preserve">TACHIZAWA, Takeshy </t>
    </r>
    <r>
      <rPr>
        <sz val="11"/>
        <color theme="1"/>
        <rFont val="Calibri"/>
        <family val="2"/>
        <scheme val="minor"/>
      </rPr>
      <t>/ São Paulo: Atlas, 2016</t>
    </r>
  </si>
  <si>
    <t xml:space="preserve">Gestão da qualidade: teoria e prática </t>
  </si>
  <si>
    <r>
      <rPr>
        <b/>
        <sz val="11"/>
        <color theme="1"/>
        <rFont val="Calibri"/>
        <family val="2"/>
        <scheme val="minor"/>
      </rPr>
      <t>PALADINI, Edson Pacheco</t>
    </r>
    <r>
      <rPr>
        <sz val="11"/>
        <color theme="1"/>
        <rFont val="Calibri"/>
        <family val="2"/>
        <scheme val="minor"/>
      </rPr>
      <t xml:space="preserve"> / São Paulo: Atlas, 2012</t>
    </r>
  </si>
  <si>
    <t xml:space="preserve">Gestão da qualidade total: uma abordagem prática </t>
  </si>
  <si>
    <r>
      <rPr>
        <b/>
        <sz val="11"/>
        <color theme="1"/>
        <rFont val="Calibri"/>
        <family val="2"/>
        <scheme val="minor"/>
      </rPr>
      <t>VIEIRA FILHO, Geraldo</t>
    </r>
    <r>
      <rPr>
        <sz val="11"/>
        <color theme="1"/>
        <rFont val="Calibri"/>
        <family val="2"/>
        <scheme val="minor"/>
      </rPr>
      <t xml:space="preserve"> / Campinas: Alínea, 2014</t>
    </r>
  </si>
  <si>
    <t>Gestão de estoques na cadeia de logística integrada: supply chain</t>
  </si>
  <si>
    <r>
      <rPr>
        <b/>
        <sz val="11"/>
        <color theme="1"/>
        <rFont val="Calibri"/>
        <family val="2"/>
        <scheme val="minor"/>
      </rPr>
      <t>HONG, Ching Yuh</t>
    </r>
    <r>
      <rPr>
        <sz val="11"/>
        <color theme="1"/>
        <rFont val="Calibri"/>
        <family val="2"/>
        <scheme val="minor"/>
      </rPr>
      <t xml:space="preserve"> / São Paulo: Atlas, 2010</t>
    </r>
  </si>
  <si>
    <t>Introdução à metodologia do trabalho cientifico: elaboração de trabalhos na graduação</t>
  </si>
  <si>
    <r>
      <rPr>
        <b/>
        <sz val="11"/>
        <color theme="1"/>
        <rFont val="Calibri"/>
        <family val="2"/>
        <scheme val="minor"/>
      </rPr>
      <t>ANDRADE, Maria Margarida de</t>
    </r>
    <r>
      <rPr>
        <sz val="11"/>
        <color theme="1"/>
        <rFont val="Calibri"/>
        <family val="2"/>
        <scheme val="minor"/>
      </rPr>
      <t xml:space="preserve"> / São Paulo: Atlas, 2010</t>
    </r>
  </si>
  <si>
    <r>
      <rPr>
        <b/>
        <sz val="11"/>
        <color theme="1"/>
        <rFont val="Calibri"/>
        <family val="2"/>
        <scheme val="minor"/>
      </rPr>
      <t>MAMEDE, Gladsto</t>
    </r>
    <r>
      <rPr>
        <sz val="11"/>
        <color theme="1"/>
        <rFont val="Calibri"/>
        <family val="2"/>
        <scheme val="minor"/>
      </rPr>
      <t>n / São Paulo: Atlas, 2017</t>
    </r>
  </si>
  <si>
    <r>
      <rPr>
        <b/>
        <sz val="11"/>
        <color theme="1"/>
        <rFont val="Calibri"/>
        <family val="2"/>
        <scheme val="minor"/>
      </rPr>
      <t>ROSSETTI, José Paschoal</t>
    </r>
    <r>
      <rPr>
        <sz val="11"/>
        <color theme="1"/>
        <rFont val="Calibri"/>
        <family val="2"/>
        <scheme val="minor"/>
      </rPr>
      <t xml:space="preserve"> / São Paulo: Atlas, 2016</t>
    </r>
  </si>
  <si>
    <r>
      <rPr>
        <b/>
        <sz val="11"/>
        <color theme="1"/>
        <rFont val="Calibri"/>
        <family val="2"/>
        <scheme val="minor"/>
      </rPr>
      <t>GUIDORIZZI, Hamilton Luiz</t>
    </r>
    <r>
      <rPr>
        <sz val="11"/>
        <color theme="1"/>
        <rFont val="Calibri"/>
        <family val="2"/>
        <scheme val="minor"/>
      </rPr>
      <t xml:space="preserve"> / Rio de Janeiro: LTC, 2010</t>
    </r>
  </si>
  <si>
    <r>
      <rPr>
        <b/>
        <sz val="11"/>
        <color theme="1"/>
        <rFont val="Calibri"/>
        <family val="2"/>
        <scheme val="minor"/>
      </rPr>
      <t xml:space="preserve">VASCONCELOS, Luciene Ricciotti </t>
    </r>
    <r>
      <rPr>
        <sz val="11"/>
        <color theme="1"/>
        <rFont val="Calibri"/>
        <family val="2"/>
        <scheme val="minor"/>
      </rPr>
      <t>/ São Paulo: Summus, 2009</t>
    </r>
  </si>
  <si>
    <t>Planejamento de comunicação integrada: manual sobrevivencia para as organizações do século XXI</t>
  </si>
  <si>
    <r>
      <rPr>
        <b/>
        <sz val="11"/>
        <color theme="1"/>
        <rFont val="Calibri"/>
        <family val="2"/>
        <scheme val="minor"/>
      </rPr>
      <t>SILVA, Helton Haddad ; TENCA, Evandro César ; SCHENINI, Paulo Henrique ; FERNANDES, Sandra</t>
    </r>
    <r>
      <rPr>
        <sz val="11"/>
        <color theme="1"/>
        <rFont val="Calibri"/>
        <family val="2"/>
        <scheme val="minor"/>
      </rPr>
      <t xml:space="preserve"> / Rio de Janeiro: FGV, 2011</t>
    </r>
  </si>
  <si>
    <t xml:space="preserve">Planejamento, programação e controle da produção: MRP II/ERP: conceitos, uso e implantação base para SAP, Oracle applications e outros softwares integrados de gestão </t>
  </si>
  <si>
    <t>CORREA, Henrique Luiz ; GIANESI, Irineu Gustavo Nogueira ; CAON, Mauro / São Paulo: Atlas, 2014</t>
  </si>
  <si>
    <r>
      <rPr>
        <b/>
        <sz val="11"/>
        <color theme="1"/>
        <rFont val="Calibri"/>
        <family val="2"/>
        <scheme val="minor"/>
      </rPr>
      <t>LAS CASAS, Alexandre Luzzi</t>
    </r>
    <r>
      <rPr>
        <sz val="11"/>
        <color theme="1"/>
        <rFont val="Calibri"/>
        <family val="2"/>
        <scheme val="minor"/>
      </rPr>
      <t xml:space="preserve"> / São Paulo: Atlas, 2011</t>
    </r>
  </si>
  <si>
    <r>
      <rPr>
        <b/>
        <sz val="11"/>
        <color theme="1"/>
        <rFont val="Calibri"/>
        <family val="2"/>
        <scheme val="minor"/>
      </rPr>
      <t>MEDEIROS, João</t>
    </r>
    <r>
      <rPr>
        <sz val="11"/>
        <color theme="1"/>
        <rFont val="Calibri"/>
        <family val="2"/>
        <scheme val="minor"/>
      </rPr>
      <t xml:space="preserve"> / São Paulo: Atlas, 2010</t>
    </r>
  </si>
  <si>
    <r>
      <rPr>
        <b/>
        <sz val="11"/>
        <color theme="1"/>
        <rFont val="Calibri"/>
        <family val="2"/>
        <scheme val="minor"/>
      </rPr>
      <t>BLIKSTEIN, Izidoro</t>
    </r>
    <r>
      <rPr>
        <sz val="11"/>
        <color theme="1"/>
        <rFont val="Calibri"/>
        <family val="2"/>
        <scheme val="minor"/>
      </rPr>
      <t xml:space="preserve"> / São Paulo: Contexto, 2016</t>
    </r>
  </si>
  <si>
    <t xml:space="preserve">Técnicas de pesquisa: planejamento e execução de pesquisas, amostragens e técnicas de pesquisa, elaboração, análise e interpretação de dados </t>
  </si>
  <si>
    <r>
      <rPr>
        <b/>
        <sz val="11"/>
        <color theme="1"/>
        <rFont val="Calibri"/>
        <family val="2"/>
        <scheme val="minor"/>
      </rPr>
      <t>MARCONI, Marina de Andrade ; LAKATOS, Eva Maria</t>
    </r>
    <r>
      <rPr>
        <sz val="11"/>
        <color theme="1"/>
        <rFont val="Calibri"/>
        <family val="2"/>
        <scheme val="minor"/>
      </rPr>
      <t xml:space="preserve"> / São Paulo: Atlas, 2009</t>
    </r>
  </si>
  <si>
    <t>Tecnologia da Informação e desempenho empresarial: as dimensões de seu uso e sua relação com os benefícios de negócio</t>
  </si>
  <si>
    <r>
      <rPr>
        <b/>
        <sz val="11"/>
        <color theme="1"/>
        <rFont val="Calibri"/>
        <family val="2"/>
        <scheme val="minor"/>
      </rPr>
      <t>ALBERTIN, Alberto Luiz ; ALBERTIN, Rosa Maria de Moura</t>
    </r>
    <r>
      <rPr>
        <sz val="11"/>
        <color theme="1"/>
        <rFont val="Calibri"/>
        <family val="2"/>
        <scheme val="minor"/>
      </rPr>
      <t xml:space="preserve"> / São Paulo: Atlas, 2016</t>
    </r>
  </si>
  <si>
    <t>Administração financeira e orçamentária: matemática financeira aplicada, estratégias financeiras, orçamento empresarial</t>
  </si>
  <si>
    <r>
      <rPr>
        <b/>
        <sz val="11"/>
        <color theme="1"/>
        <rFont val="Calibri"/>
        <family val="2"/>
        <scheme val="minor"/>
      </rPr>
      <t>HOJI, Masakazu</t>
    </r>
    <r>
      <rPr>
        <sz val="11"/>
        <color theme="1"/>
        <rFont val="Calibri"/>
        <family val="2"/>
        <scheme val="minor"/>
      </rPr>
      <t xml:space="preserve">  / São Paulo: Atlas, 2014</t>
    </r>
  </si>
  <si>
    <t xml:space="preserve">Inovação e espírito empreendedor (entrepreneurship): prática e princípios </t>
  </si>
  <si>
    <r>
      <rPr>
        <b/>
        <sz val="11"/>
        <color theme="1"/>
        <rFont val="Calibri"/>
        <family val="2"/>
        <scheme val="minor"/>
      </rPr>
      <t>DRUCKER, Peter Ferdinand</t>
    </r>
    <r>
      <rPr>
        <sz val="11"/>
        <color theme="1"/>
        <rFont val="Calibri"/>
        <family val="2"/>
        <scheme val="minor"/>
      </rPr>
      <t xml:space="preserve"> / São Paulo: Atlas, 2016</t>
    </r>
  </si>
  <si>
    <r>
      <rPr>
        <b/>
        <sz val="11"/>
        <color theme="1"/>
        <rFont val="Calibri"/>
        <family val="2"/>
        <scheme val="minor"/>
      </rPr>
      <t>MEGLIORINI, Evandir; VALLIM, Marco Aurélio</t>
    </r>
    <r>
      <rPr>
        <sz val="11"/>
        <color theme="1"/>
        <rFont val="Calibri"/>
        <family val="2"/>
        <scheme val="minor"/>
      </rPr>
      <t xml:space="preserve"> / São Paulo: Pearson Education, 2009</t>
    </r>
  </si>
  <si>
    <r>
      <rPr>
        <b/>
        <sz val="11"/>
        <color theme="1"/>
        <rFont val="Calibri"/>
        <family val="2"/>
        <scheme val="minor"/>
      </rPr>
      <t>TACHIZAWA, Takeshy; MENDES, Gildásio</t>
    </r>
    <r>
      <rPr>
        <sz val="11"/>
        <color theme="1"/>
        <rFont val="Calibri"/>
        <family val="2"/>
        <scheme val="minor"/>
      </rPr>
      <t xml:space="preserve"> / Rio de Janeiro: FGV, 2014</t>
    </r>
  </si>
  <si>
    <r>
      <rPr>
        <b/>
        <sz val="11"/>
        <color theme="1"/>
        <rFont val="Calibri"/>
        <family val="2"/>
        <scheme val="minor"/>
      </rPr>
      <t>SAMANEZ, Carlos Patricio</t>
    </r>
    <r>
      <rPr>
        <sz val="11"/>
        <color theme="1"/>
        <rFont val="Calibri"/>
        <family val="2"/>
        <scheme val="minor"/>
      </rPr>
      <t xml:space="preserve"> / São Paulo: Pearson, 2009</t>
    </r>
  </si>
  <si>
    <r>
      <rPr>
        <b/>
        <sz val="11"/>
        <color theme="1"/>
        <rFont val="Calibri"/>
        <family val="2"/>
        <scheme val="minor"/>
      </rPr>
      <t>HOOLEY, Graham; PIERCY, Nigel F.; NICOULAUD, Brigitte</t>
    </r>
    <r>
      <rPr>
        <sz val="11"/>
        <color theme="1"/>
        <rFont val="Calibri"/>
        <family val="2"/>
        <scheme val="minor"/>
      </rPr>
      <t xml:space="preserve"> / São Paulo: Pearson, 2011</t>
    </r>
  </si>
  <si>
    <t>O exportador : ferramentas para atuar com sucesso no mercado internacional</t>
  </si>
  <si>
    <r>
      <rPr>
        <b/>
        <sz val="11"/>
        <color theme="1"/>
        <rFont val="Calibri"/>
        <family val="2"/>
        <scheme val="minor"/>
      </rPr>
      <t>MINERVINI, Nicola</t>
    </r>
    <r>
      <rPr>
        <sz val="11"/>
        <color theme="1"/>
        <rFont val="Calibri"/>
        <family val="2"/>
        <scheme val="minor"/>
      </rPr>
      <t xml:space="preserve"> / São Paulo: Pearson Education, 2012</t>
    </r>
  </si>
  <si>
    <r>
      <rPr>
        <b/>
        <sz val="11"/>
        <color theme="1"/>
        <rFont val="Calibri"/>
        <family val="2"/>
        <scheme val="minor"/>
      </rPr>
      <t xml:space="preserve">MARSHALL JUNIOR, Isnard ; ROCHA, Alexandre Varanda ; MOTA, Edmarson Bacelar ; QUINTELLA, Odair Mesquita </t>
    </r>
    <r>
      <rPr>
        <sz val="11"/>
        <color theme="1"/>
        <rFont val="Calibri"/>
        <family val="2"/>
        <scheme val="minor"/>
      </rPr>
      <t xml:space="preserve"> / Rio de Janeiro: FGV, 2012</t>
    </r>
  </si>
  <si>
    <r>
      <rPr>
        <b/>
        <sz val="11"/>
        <color theme="1"/>
        <rFont val="Calibri"/>
        <family val="2"/>
        <scheme val="minor"/>
      </rPr>
      <t>ARBACHE, Fernando Saba ; SANTOS, Almir Garnier ; MONTENEGRO, Christophe ; SALLES, Wladimir Ferreira</t>
    </r>
    <r>
      <rPr>
        <sz val="11"/>
        <color theme="1"/>
        <rFont val="Calibri"/>
        <family val="2"/>
        <scheme val="minor"/>
      </rPr>
      <t xml:space="preserve"> / Rio de Janeiro: FGV, 2015</t>
    </r>
  </si>
  <si>
    <r>
      <rPr>
        <b/>
        <sz val="11"/>
        <color theme="1"/>
        <rFont val="Calibri"/>
        <family val="2"/>
        <scheme val="minor"/>
      </rPr>
      <t>PMI /</t>
    </r>
    <r>
      <rPr>
        <sz val="11"/>
        <color theme="1"/>
        <rFont val="Calibri"/>
        <family val="2"/>
        <scheme val="minor"/>
      </rPr>
      <t xml:space="preserve"> São Paulo: Saraiva, 2014</t>
    </r>
  </si>
  <si>
    <t xml:space="preserve">Logística na cadeia de suprimentos: uma perspectiva gerencial </t>
  </si>
  <si>
    <r>
      <rPr>
        <b/>
        <sz val="11"/>
        <color theme="1"/>
        <rFont val="Calibri"/>
        <family val="2"/>
        <scheme val="minor"/>
      </rPr>
      <t>TAYLOR, David A</t>
    </r>
    <r>
      <rPr>
        <sz val="11"/>
        <color theme="1"/>
        <rFont val="Calibri"/>
        <family val="2"/>
        <scheme val="minor"/>
      </rPr>
      <t>. / São Paulo: Pearson, 2005</t>
    </r>
  </si>
  <si>
    <r>
      <rPr>
        <b/>
        <sz val="11"/>
        <color theme="1"/>
        <rFont val="Calibri"/>
        <family val="2"/>
        <scheme val="minor"/>
      </rPr>
      <t>GITMAN, Lawrence J.</t>
    </r>
    <r>
      <rPr>
        <sz val="11"/>
        <color theme="1"/>
        <rFont val="Calibri"/>
        <family val="2"/>
        <scheme val="minor"/>
      </rPr>
      <t xml:space="preserve"> / São Paulo: Pearson Education, 2010</t>
    </r>
  </si>
  <si>
    <t>exemplares</t>
  </si>
  <si>
    <t>NOTA FISCAL 008.900 de 06/12/2016 para o Curso de Gestão Empresarial EAD</t>
  </si>
  <si>
    <t>NOTA FISCAL 008.946 de 15/12/2016 para o  Curso de Gestão Empresarial EAD</t>
  </si>
  <si>
    <t>NOTA FISCAL 009.037 de 29/12/2016 para o  Curso de Gestão Empresarial 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</si>
</sst>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  <numFmt numFmtId="166" formatCode="_(&quot;R$ &quot;* #,##0.00_);_(&quot;R$ &quot;* \(#,##0.00\);_(&quot;R$ &quot;* &quot;-&quot;??_);_(@_)"/>
    <numFmt numFmtId="167" formatCode="_ * #,##0.00_)\ _R_$_ ;_ * \(#,##0.00&quot;) &quot;_R_$_ ;_ * \-??_)\ _R_$_ ;_ @_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4" tint="-0.249977111117893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7" fillId="0" borderId="0"/>
    <xf numFmtId="166" fontId="7" fillId="0" borderId="0" applyFill="0" applyBorder="0" applyAlignment="0" applyProtection="0"/>
    <xf numFmtId="0" fontId="5" fillId="0" borderId="0"/>
    <xf numFmtId="167" fontId="7" fillId="0" borderId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wrapText="1"/>
    </xf>
    <xf numFmtId="44" fontId="1" fillId="0" borderId="4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/>
    <xf numFmtId="0" fontId="0" fillId="0" borderId="0" xfId="0" applyFont="1"/>
    <xf numFmtId="165" fontId="6" fillId="0" borderId="4" xfId="0" applyNumberFormat="1" applyFont="1" applyFill="1" applyBorder="1" applyAlignment="1">
      <alignment horizontal="left" vertical="center"/>
    </xf>
    <xf numFmtId="165" fontId="0" fillId="0" borderId="4" xfId="0" applyNumberForma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0" fillId="0" borderId="0" xfId="0" applyNumberFormat="1"/>
    <xf numFmtId="0" fontId="11" fillId="0" borderId="0" xfId="0" applyFont="1" applyBorder="1"/>
    <xf numFmtId="8" fontId="0" fillId="0" borderId="0" xfId="0" applyNumberForma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4" fontId="13" fillId="0" borderId="4" xfId="1" applyFont="1" applyBorder="1" applyAlignment="1">
      <alignment horizontal="center" vertical="center" wrapText="1"/>
    </xf>
    <xf numFmtId="44" fontId="13" fillId="0" borderId="4" xfId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165" fontId="12" fillId="3" borderId="4" xfId="0" applyNumberFormat="1" applyFont="1" applyFill="1" applyBorder="1"/>
    <xf numFmtId="0" fontId="12" fillId="2" borderId="4" xfId="0" applyFont="1" applyFill="1" applyBorder="1" applyAlignment="1">
      <alignment horizontal="right"/>
    </xf>
    <xf numFmtId="0" fontId="12" fillId="3" borderId="4" xfId="0" applyFont="1" applyFill="1" applyBorder="1" applyAlignment="1">
      <alignment horizontal="right"/>
    </xf>
    <xf numFmtId="165" fontId="12" fillId="2" borderId="4" xfId="1" applyNumberFormat="1" applyFont="1" applyFill="1" applyBorder="1" applyAlignment="1"/>
    <xf numFmtId="0" fontId="0" fillId="0" borderId="0" xfId="0" applyFill="1" applyBorder="1"/>
    <xf numFmtId="165" fontId="12" fillId="3" borderId="4" xfId="1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64" fontId="0" fillId="0" borderId="4" xfId="0" applyNumberFormat="1" applyFill="1" applyBorder="1"/>
    <xf numFmtId="164" fontId="0" fillId="0" borderId="7" xfId="0" applyNumberFormat="1" applyFill="1" applyBorder="1"/>
    <xf numFmtId="164" fontId="0" fillId="0" borderId="0" xfId="0" applyNumberFormat="1" applyFill="1"/>
    <xf numFmtId="0" fontId="18" fillId="0" borderId="4" xfId="0" applyFont="1" applyBorder="1" applyAlignment="1">
      <alignment horizontal="center" vertical="center" wrapText="1"/>
    </xf>
    <xf numFmtId="164" fontId="18" fillId="0" borderId="4" xfId="1" applyNumberFormat="1" applyFont="1" applyFill="1" applyBorder="1" applyAlignment="1">
      <alignment horizontal="center" vertical="center" wrapText="1"/>
    </xf>
    <xf numFmtId="164" fontId="18" fillId="0" borderId="7" xfId="1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/>
    </xf>
    <xf numFmtId="44" fontId="13" fillId="4" borderId="4" xfId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/>
    <xf numFmtId="0" fontId="0" fillId="0" borderId="4" xfId="0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44" fontId="5" fillId="0" borderId="7" xfId="1" applyFont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/>
    </xf>
    <xf numFmtId="164" fontId="12" fillId="2" borderId="4" xfId="0" applyNumberFormat="1" applyFont="1" applyFill="1" applyBorder="1"/>
    <xf numFmtId="44" fontId="13" fillId="2" borderId="4" xfId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/>
    </xf>
    <xf numFmtId="8" fontId="0" fillId="0" borderId="4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8" fontId="0" fillId="0" borderId="0" xfId="0" applyNumberFormat="1" applyFill="1" applyBorder="1" applyAlignment="1">
      <alignment horizontal="left" vertical="center" wrapText="1"/>
    </xf>
    <xf numFmtId="8" fontId="0" fillId="0" borderId="0" xfId="0" applyNumberFormat="1" applyFill="1" applyBorder="1" applyAlignment="1">
      <alignment horizontal="left" vertical="center"/>
    </xf>
    <xf numFmtId="0" fontId="0" fillId="0" borderId="4" xfId="0" applyFill="1" applyBorder="1"/>
    <xf numFmtId="0" fontId="0" fillId="0" borderId="0" xfId="0" applyFont="1" applyFill="1"/>
    <xf numFmtId="0" fontId="1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65" fontId="19" fillId="2" borderId="4" xfId="0" applyNumberFormat="1" applyFont="1" applyFill="1" applyBorder="1"/>
    <xf numFmtId="0" fontId="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64" fontId="1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44" fontId="1" fillId="0" borderId="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44" fontId="13" fillId="3" borderId="4" xfId="1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8" fontId="6" fillId="0" borderId="0" xfId="0" applyNumberFormat="1" applyFont="1" applyBorder="1" applyAlignment="1">
      <alignment horizontal="left" vertical="center"/>
    </xf>
    <xf numFmtId="8" fontId="6" fillId="0" borderId="10" xfId="0" applyNumberFormat="1" applyFont="1" applyBorder="1" applyAlignment="1">
      <alignment horizontal="left" vertical="center"/>
    </xf>
    <xf numFmtId="164" fontId="0" fillId="0" borderId="4" xfId="0" applyNumberForma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64" fontId="0" fillId="0" borderId="4" xfId="0" applyNumberForma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4" fillId="5" borderId="4" xfId="0" applyFont="1" applyFill="1" applyBorder="1" applyAlignment="1">
      <alignment horizontal="center" vertical="center" wrapText="1"/>
    </xf>
    <xf numFmtId="44" fontId="13" fillId="5" borderId="4" xfId="1" applyFont="1" applyFill="1" applyBorder="1" applyAlignment="1">
      <alignment vertical="center" wrapText="1"/>
    </xf>
    <xf numFmtId="164" fontId="12" fillId="5" borderId="4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/>
    </xf>
    <xf numFmtId="8" fontId="12" fillId="5" borderId="4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right"/>
    </xf>
    <xf numFmtId="0" fontId="0" fillId="5" borderId="4" xfId="0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2" borderId="4" xfId="0" applyFont="1" applyFill="1" applyBorder="1"/>
    <xf numFmtId="0" fontId="1" fillId="6" borderId="4" xfId="0" applyFont="1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6">
    <cellStyle name="Moeda" xfId="1" builtinId="4"/>
    <cellStyle name="Moeda 2" xfId="3"/>
    <cellStyle name="Normal" xfId="0" builtinId="0"/>
    <cellStyle name="Normal 2" xfId="4"/>
    <cellStyle name="Normal 3" xfId="2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0"/>
  <sheetViews>
    <sheetView workbookViewId="0">
      <selection activeCell="B62" sqref="B62"/>
    </sheetView>
  </sheetViews>
  <sheetFormatPr defaultRowHeight="15" outlineLevelRow="1" x14ac:dyDescent="0.25"/>
  <cols>
    <col min="1" max="1" width="8.7109375" customWidth="1"/>
    <col min="2" max="2" width="53.7109375" customWidth="1"/>
    <col min="3" max="3" width="65.7109375" customWidth="1"/>
    <col min="4" max="4" width="11.7109375" customWidth="1"/>
    <col min="5" max="5" width="13.42578125" style="6" customWidth="1"/>
    <col min="6" max="6" width="16.5703125" customWidth="1"/>
  </cols>
  <sheetData>
    <row r="1" spans="1:6" ht="27" thickBot="1" x14ac:dyDescent="0.3">
      <c r="A1" s="125" t="s">
        <v>5</v>
      </c>
      <c r="B1" s="126"/>
      <c r="C1" s="126"/>
      <c r="D1" s="126"/>
      <c r="E1" s="126"/>
      <c r="F1" s="127"/>
    </row>
    <row r="2" spans="1:6" ht="18.75" customHeight="1" collapsed="1" thickBot="1" x14ac:dyDescent="0.3">
      <c r="A2" s="128" t="s">
        <v>356</v>
      </c>
      <c r="B2" s="129"/>
      <c r="C2" s="129"/>
      <c r="D2" s="129"/>
      <c r="E2" s="129"/>
      <c r="F2" s="130"/>
    </row>
    <row r="3" spans="1:6" ht="15" hidden="1" customHeight="1" outlineLevel="1" x14ac:dyDescent="0.25">
      <c r="A3" s="35" t="s">
        <v>3</v>
      </c>
      <c r="B3" s="35" t="s">
        <v>21</v>
      </c>
      <c r="C3" s="35" t="s">
        <v>50</v>
      </c>
      <c r="D3" s="36" t="s">
        <v>0</v>
      </c>
      <c r="E3" s="36" t="s">
        <v>1</v>
      </c>
    </row>
    <row r="4" spans="1:6" hidden="1" outlineLevel="1" x14ac:dyDescent="0.25">
      <c r="A4" s="12">
        <v>5</v>
      </c>
      <c r="B4" s="85" t="s">
        <v>6</v>
      </c>
      <c r="C4" s="54" t="s">
        <v>265</v>
      </c>
      <c r="D4" s="55">
        <v>123.35</v>
      </c>
      <c r="E4" s="14">
        <f>PRODUCT(A4,D4)</f>
        <v>616.75</v>
      </c>
      <c r="F4" s="15"/>
    </row>
    <row r="5" spans="1:6" ht="30" hidden="1" outlineLevel="1" x14ac:dyDescent="0.25">
      <c r="A5" s="12">
        <v>5</v>
      </c>
      <c r="B5" s="54" t="s">
        <v>7</v>
      </c>
      <c r="C5" s="54" t="s">
        <v>266</v>
      </c>
      <c r="D5" s="55">
        <v>85.9</v>
      </c>
      <c r="E5" s="14">
        <f>PRODUCT(D5,A5)</f>
        <v>429.5</v>
      </c>
      <c r="F5" s="15"/>
    </row>
    <row r="6" spans="1:6" ht="30" hidden="1" outlineLevel="1" x14ac:dyDescent="0.25">
      <c r="A6" s="12">
        <v>2</v>
      </c>
      <c r="B6" s="85" t="s">
        <v>8</v>
      </c>
      <c r="C6" s="54" t="s">
        <v>267</v>
      </c>
      <c r="D6" s="55">
        <v>165.78</v>
      </c>
      <c r="E6" s="14">
        <f>PRODUCT(D6,A6)</f>
        <v>331.56</v>
      </c>
      <c r="F6" s="15"/>
    </row>
    <row r="7" spans="1:6" hidden="1" outlineLevel="1" x14ac:dyDescent="0.25">
      <c r="A7" s="12">
        <v>1</v>
      </c>
      <c r="B7" s="54" t="s">
        <v>9</v>
      </c>
      <c r="C7" s="54" t="s">
        <v>268</v>
      </c>
      <c r="D7" s="55">
        <v>54.65</v>
      </c>
      <c r="E7" s="14">
        <f>PRODUCT(D7,A7)</f>
        <v>54.65</v>
      </c>
      <c r="F7" s="15"/>
    </row>
    <row r="8" spans="1:6" ht="30" hidden="1" outlineLevel="1" x14ac:dyDescent="0.25">
      <c r="A8" s="12">
        <v>5</v>
      </c>
      <c r="B8" s="85" t="s">
        <v>10</v>
      </c>
      <c r="C8" s="54" t="s">
        <v>269</v>
      </c>
      <c r="D8" s="56">
        <v>93.33</v>
      </c>
      <c r="E8" s="14">
        <f>D8*5</f>
        <v>466.65</v>
      </c>
      <c r="F8" s="15"/>
    </row>
    <row r="9" spans="1:6" ht="28.5" hidden="1" customHeight="1" outlineLevel="1" x14ac:dyDescent="0.25">
      <c r="A9" s="12">
        <v>1</v>
      </c>
      <c r="B9" s="54" t="s">
        <v>270</v>
      </c>
      <c r="C9" s="54" t="s">
        <v>271</v>
      </c>
      <c r="D9" s="56">
        <v>57.04</v>
      </c>
      <c r="E9" s="14">
        <f t="shared" ref="E9:E25" si="0">PRODUCT(D9,A9)</f>
        <v>57.04</v>
      </c>
      <c r="F9" s="15"/>
    </row>
    <row r="10" spans="1:6" ht="30" hidden="1" outlineLevel="1" x14ac:dyDescent="0.25">
      <c r="A10" s="53">
        <v>1</v>
      </c>
      <c r="B10" s="85" t="s">
        <v>273</v>
      </c>
      <c r="C10" s="54" t="s">
        <v>272</v>
      </c>
      <c r="D10" s="57">
        <v>71.16</v>
      </c>
      <c r="E10" s="14">
        <f t="shared" si="0"/>
        <v>71.16</v>
      </c>
      <c r="F10" s="15"/>
    </row>
    <row r="11" spans="1:6" ht="18" hidden="1" customHeight="1" outlineLevel="1" x14ac:dyDescent="0.25">
      <c r="A11" s="12">
        <v>5</v>
      </c>
      <c r="B11" s="54" t="s">
        <v>11</v>
      </c>
      <c r="C11" s="54" t="s">
        <v>274</v>
      </c>
      <c r="D11" s="56">
        <v>92.04</v>
      </c>
      <c r="E11" s="52">
        <f t="shared" si="0"/>
        <v>460.20000000000005</v>
      </c>
      <c r="F11" s="15"/>
    </row>
    <row r="12" spans="1:6" hidden="1" outlineLevel="1" x14ac:dyDescent="0.25">
      <c r="A12" s="12">
        <v>1</v>
      </c>
      <c r="B12" s="85" t="s">
        <v>12</v>
      </c>
      <c r="C12" s="67" t="s">
        <v>262</v>
      </c>
      <c r="D12" s="56">
        <v>85.9</v>
      </c>
      <c r="E12" s="14">
        <f t="shared" si="0"/>
        <v>85.9</v>
      </c>
      <c r="F12" s="15"/>
    </row>
    <row r="13" spans="1:6" hidden="1" outlineLevel="1" x14ac:dyDescent="0.25">
      <c r="A13" s="12">
        <v>5</v>
      </c>
      <c r="B13" s="54" t="s">
        <v>13</v>
      </c>
      <c r="C13" s="54" t="s">
        <v>275</v>
      </c>
      <c r="D13" s="56">
        <v>61.95</v>
      </c>
      <c r="E13" s="14">
        <f t="shared" si="0"/>
        <v>309.75</v>
      </c>
      <c r="F13" s="15"/>
    </row>
    <row r="14" spans="1:6" hidden="1" outlineLevel="1" x14ac:dyDescent="0.25">
      <c r="A14" s="12">
        <v>5</v>
      </c>
      <c r="B14" s="85" t="s">
        <v>14</v>
      </c>
      <c r="C14" s="54" t="s">
        <v>276</v>
      </c>
      <c r="D14" s="55">
        <v>26.34</v>
      </c>
      <c r="E14" s="14">
        <f t="shared" si="0"/>
        <v>131.69999999999999</v>
      </c>
      <c r="F14" s="15"/>
    </row>
    <row r="15" spans="1:6" ht="30" hidden="1" outlineLevel="1" x14ac:dyDescent="0.25">
      <c r="A15" s="12">
        <v>5</v>
      </c>
      <c r="B15" s="54" t="s">
        <v>15</v>
      </c>
      <c r="C15" s="54" t="s">
        <v>277</v>
      </c>
      <c r="D15" s="55">
        <v>135.08000000000001</v>
      </c>
      <c r="E15" s="14">
        <f t="shared" si="0"/>
        <v>675.40000000000009</v>
      </c>
      <c r="F15" s="15"/>
    </row>
    <row r="16" spans="1:6" ht="30" hidden="1" outlineLevel="1" x14ac:dyDescent="0.25">
      <c r="A16" s="12">
        <v>5</v>
      </c>
      <c r="B16" s="85" t="s">
        <v>278</v>
      </c>
      <c r="C16" s="54" t="s">
        <v>279</v>
      </c>
      <c r="D16" s="55">
        <v>116.6</v>
      </c>
      <c r="E16" s="14">
        <f t="shared" si="0"/>
        <v>583</v>
      </c>
      <c r="F16" s="15"/>
    </row>
    <row r="17" spans="1:6" ht="30" hidden="1" outlineLevel="1" x14ac:dyDescent="0.25">
      <c r="A17" s="12">
        <v>1</v>
      </c>
      <c r="B17" s="54" t="s">
        <v>280</v>
      </c>
      <c r="C17" s="1" t="s">
        <v>281</v>
      </c>
      <c r="D17" s="55">
        <v>20.260000000000002</v>
      </c>
      <c r="E17" s="14">
        <f t="shared" si="0"/>
        <v>20.260000000000002</v>
      </c>
      <c r="F17" s="15"/>
    </row>
    <row r="18" spans="1:6" hidden="1" outlineLevel="1" x14ac:dyDescent="0.25">
      <c r="A18" s="12">
        <v>5</v>
      </c>
      <c r="B18" s="85" t="s">
        <v>16</v>
      </c>
      <c r="C18" s="54" t="s">
        <v>282</v>
      </c>
      <c r="D18" s="55">
        <v>44.76</v>
      </c>
      <c r="E18" s="14">
        <f t="shared" si="0"/>
        <v>223.79999999999998</v>
      </c>
      <c r="F18" s="15"/>
    </row>
    <row r="19" spans="1:6" ht="30" hidden="1" outlineLevel="1" x14ac:dyDescent="0.25">
      <c r="A19" s="12">
        <v>1</v>
      </c>
      <c r="B19" s="54" t="s">
        <v>283</v>
      </c>
      <c r="C19" s="54" t="s">
        <v>284</v>
      </c>
      <c r="D19" s="55">
        <v>115.37</v>
      </c>
      <c r="E19" s="14">
        <f t="shared" si="0"/>
        <v>115.37</v>
      </c>
      <c r="F19" s="15"/>
    </row>
    <row r="20" spans="1:6" ht="30" hidden="1" outlineLevel="1" x14ac:dyDescent="0.25">
      <c r="A20" s="12">
        <v>5</v>
      </c>
      <c r="B20" s="85" t="s">
        <v>17</v>
      </c>
      <c r="C20" s="54" t="s">
        <v>285</v>
      </c>
      <c r="D20" s="55">
        <v>51.58</v>
      </c>
      <c r="E20" s="14">
        <f t="shared" si="0"/>
        <v>257.89999999999998</v>
      </c>
      <c r="F20" s="15"/>
    </row>
    <row r="21" spans="1:6" hidden="1" outlineLevel="1" x14ac:dyDescent="0.25">
      <c r="A21" s="12">
        <v>5</v>
      </c>
      <c r="B21" s="54" t="s">
        <v>18</v>
      </c>
      <c r="C21" s="54" t="s">
        <v>286</v>
      </c>
      <c r="D21" s="55">
        <v>73.680000000000007</v>
      </c>
      <c r="E21" s="14">
        <f t="shared" si="0"/>
        <v>368.40000000000003</v>
      </c>
      <c r="F21" s="15"/>
    </row>
    <row r="22" spans="1:6" ht="30" hidden="1" outlineLevel="1" x14ac:dyDescent="0.25">
      <c r="A22" s="12">
        <v>5</v>
      </c>
      <c r="B22" s="85" t="s">
        <v>287</v>
      </c>
      <c r="C22" s="54" t="s">
        <v>288</v>
      </c>
      <c r="D22" s="55">
        <v>114.14</v>
      </c>
      <c r="E22" s="14">
        <f t="shared" si="0"/>
        <v>570.70000000000005</v>
      </c>
      <c r="F22" s="15"/>
    </row>
    <row r="23" spans="1:6" ht="30" hidden="1" outlineLevel="1" x14ac:dyDescent="0.25">
      <c r="A23" s="12">
        <v>1</v>
      </c>
      <c r="B23" s="54" t="s">
        <v>19</v>
      </c>
      <c r="C23" s="54" t="s">
        <v>289</v>
      </c>
      <c r="D23" s="55">
        <v>122.74</v>
      </c>
      <c r="E23" s="14">
        <f t="shared" si="0"/>
        <v>122.74</v>
      </c>
      <c r="F23" s="15"/>
    </row>
    <row r="24" spans="1:6" ht="30" hidden="1" outlineLevel="1" x14ac:dyDescent="0.25">
      <c r="A24" s="12">
        <v>2</v>
      </c>
      <c r="B24" s="85" t="s">
        <v>20</v>
      </c>
      <c r="C24" s="1" t="s">
        <v>290</v>
      </c>
      <c r="D24" s="55">
        <v>98.24</v>
      </c>
      <c r="E24" s="14">
        <f t="shared" si="0"/>
        <v>196.48</v>
      </c>
      <c r="F24" s="15"/>
    </row>
    <row r="25" spans="1:6" ht="30" hidden="1" outlineLevel="1" x14ac:dyDescent="0.25">
      <c r="A25" s="12">
        <v>5</v>
      </c>
      <c r="B25" s="54" t="s">
        <v>291</v>
      </c>
      <c r="C25" s="54" t="s">
        <v>292</v>
      </c>
      <c r="D25" s="55">
        <v>99.47</v>
      </c>
      <c r="E25" s="14">
        <f t="shared" si="0"/>
        <v>497.35</v>
      </c>
      <c r="F25" s="15"/>
    </row>
    <row r="26" spans="1:6" hidden="1" outlineLevel="1" x14ac:dyDescent="0.25">
      <c r="F26" s="15"/>
    </row>
    <row r="27" spans="1:6" x14ac:dyDescent="0.25">
      <c r="A27" s="38">
        <f>SUM(A4:A25)</f>
        <v>76</v>
      </c>
      <c r="B27" s="22"/>
      <c r="C27" s="22"/>
      <c r="D27" s="22"/>
      <c r="E27" s="70" t="s">
        <v>2</v>
      </c>
      <c r="F27" s="49">
        <f>SUM(E4:E25)</f>
        <v>6646.2599999999993</v>
      </c>
    </row>
    <row r="28" spans="1:6" ht="15.75" thickBot="1" x14ac:dyDescent="0.3">
      <c r="E28"/>
      <c r="F28" s="11"/>
    </row>
    <row r="29" spans="1:6" ht="18.75" customHeight="1" collapsed="1" thickBot="1" x14ac:dyDescent="0.3">
      <c r="A29" s="128" t="s">
        <v>357</v>
      </c>
      <c r="B29" s="129"/>
      <c r="C29" s="129"/>
      <c r="D29" s="129"/>
      <c r="E29" s="129"/>
      <c r="F29" s="130"/>
    </row>
    <row r="30" spans="1:6" ht="15" hidden="1" customHeight="1" outlineLevel="1" x14ac:dyDescent="0.25">
      <c r="A30" s="35" t="s">
        <v>3</v>
      </c>
      <c r="B30" s="35" t="s">
        <v>21</v>
      </c>
      <c r="C30" s="35" t="s">
        <v>50</v>
      </c>
      <c r="D30" s="36" t="s">
        <v>0</v>
      </c>
      <c r="E30" s="36" t="s">
        <v>1</v>
      </c>
    </row>
    <row r="31" spans="1:6" ht="30.75" hidden="1" customHeight="1" outlineLevel="1" x14ac:dyDescent="0.25">
      <c r="A31" s="58">
        <v>1</v>
      </c>
      <c r="B31" s="85" t="s">
        <v>293</v>
      </c>
      <c r="C31" s="54" t="s">
        <v>294</v>
      </c>
      <c r="D31" s="105">
        <v>120.34</v>
      </c>
      <c r="E31" s="59">
        <f t="shared" ref="E31:E65" si="1">PRODUCT(D31,A31)</f>
        <v>120.34</v>
      </c>
      <c r="F31" s="37"/>
    </row>
    <row r="32" spans="1:6" ht="27" hidden="1" customHeight="1" outlineLevel="1" x14ac:dyDescent="0.25">
      <c r="A32" s="58">
        <v>1</v>
      </c>
      <c r="B32" s="54" t="s">
        <v>295</v>
      </c>
      <c r="C32" s="54" t="s">
        <v>296</v>
      </c>
      <c r="D32" s="105">
        <v>87.19</v>
      </c>
      <c r="E32" s="59">
        <f t="shared" si="1"/>
        <v>87.19</v>
      </c>
      <c r="F32" s="37"/>
    </row>
    <row r="33" spans="1:6" ht="15" hidden="1" customHeight="1" outlineLevel="1" x14ac:dyDescent="0.25">
      <c r="A33" s="58">
        <v>1</v>
      </c>
      <c r="B33" s="85" t="s">
        <v>22</v>
      </c>
      <c r="C33" s="54" t="s">
        <v>297</v>
      </c>
      <c r="D33" s="105">
        <v>47.89</v>
      </c>
      <c r="E33" s="59">
        <f t="shared" si="1"/>
        <v>47.89</v>
      </c>
      <c r="F33" s="37"/>
    </row>
    <row r="34" spans="1:6" ht="45.75" hidden="1" customHeight="1" outlineLevel="1" x14ac:dyDescent="0.25">
      <c r="A34" s="58">
        <v>1</v>
      </c>
      <c r="B34" s="54" t="s">
        <v>298</v>
      </c>
      <c r="C34" s="54" t="s">
        <v>299</v>
      </c>
      <c r="D34" s="105">
        <v>31.74</v>
      </c>
      <c r="E34" s="59">
        <f t="shared" si="1"/>
        <v>31.74</v>
      </c>
      <c r="F34" s="37"/>
    </row>
    <row r="35" spans="1:6" ht="15" hidden="1" customHeight="1" outlineLevel="1" x14ac:dyDescent="0.25">
      <c r="A35" s="58">
        <v>5</v>
      </c>
      <c r="B35" s="85" t="s">
        <v>23</v>
      </c>
      <c r="C35" s="54" t="s">
        <v>300</v>
      </c>
      <c r="D35" s="105">
        <v>31.93</v>
      </c>
      <c r="E35" s="59">
        <f t="shared" si="1"/>
        <v>159.65</v>
      </c>
      <c r="F35" s="37"/>
    </row>
    <row r="36" spans="1:6" ht="15" hidden="1" customHeight="1" outlineLevel="1" x14ac:dyDescent="0.25">
      <c r="A36" s="58">
        <v>1</v>
      </c>
      <c r="B36" s="54" t="s">
        <v>24</v>
      </c>
      <c r="C36" s="54" t="s">
        <v>163</v>
      </c>
      <c r="D36" s="105">
        <v>14.74</v>
      </c>
      <c r="E36" s="59">
        <f t="shared" si="1"/>
        <v>14.74</v>
      </c>
      <c r="F36" s="37"/>
    </row>
    <row r="37" spans="1:6" ht="15" hidden="1" customHeight="1" outlineLevel="1" x14ac:dyDescent="0.25">
      <c r="A37" s="58">
        <v>5</v>
      </c>
      <c r="B37" s="121" t="s">
        <v>48</v>
      </c>
      <c r="C37" s="54" t="s">
        <v>301</v>
      </c>
      <c r="D37" s="105">
        <v>130.16999999999999</v>
      </c>
      <c r="E37" s="59">
        <f t="shared" si="1"/>
        <v>650.84999999999991</v>
      </c>
      <c r="F37" s="37"/>
    </row>
    <row r="38" spans="1:6" ht="15" hidden="1" customHeight="1" outlineLevel="1" x14ac:dyDescent="0.25">
      <c r="A38" s="58">
        <v>1</v>
      </c>
      <c r="B38" s="54" t="s">
        <v>25</v>
      </c>
      <c r="C38" s="54" t="s">
        <v>302</v>
      </c>
      <c r="D38" s="105">
        <v>27.63</v>
      </c>
      <c r="E38" s="59">
        <f t="shared" si="1"/>
        <v>27.63</v>
      </c>
      <c r="F38" s="37"/>
    </row>
    <row r="39" spans="1:6" ht="33.75" hidden="1" customHeight="1" outlineLevel="1" x14ac:dyDescent="0.25">
      <c r="A39" s="58">
        <v>1</v>
      </c>
      <c r="B39" s="85" t="s">
        <v>303</v>
      </c>
      <c r="C39" s="108" t="s">
        <v>304</v>
      </c>
      <c r="D39" s="105">
        <v>24.5</v>
      </c>
      <c r="E39" s="59">
        <f t="shared" si="1"/>
        <v>24.5</v>
      </c>
      <c r="F39" s="37"/>
    </row>
    <row r="40" spans="1:6" ht="15" hidden="1" customHeight="1" outlineLevel="1" x14ac:dyDescent="0.25">
      <c r="A40" s="58">
        <v>1</v>
      </c>
      <c r="B40" s="54" t="s">
        <v>34</v>
      </c>
      <c r="C40" s="54" t="s">
        <v>305</v>
      </c>
      <c r="D40" s="105">
        <v>49.12</v>
      </c>
      <c r="E40" s="59">
        <f t="shared" si="1"/>
        <v>49.12</v>
      </c>
      <c r="F40" s="37"/>
    </row>
    <row r="41" spans="1:6" ht="30" hidden="1" outlineLevel="1" x14ac:dyDescent="0.25">
      <c r="A41" s="58">
        <v>5</v>
      </c>
      <c r="B41" s="85" t="s">
        <v>26</v>
      </c>
      <c r="C41" s="54" t="s">
        <v>306</v>
      </c>
      <c r="D41" s="105">
        <v>49.06</v>
      </c>
      <c r="E41" s="59">
        <f t="shared" si="1"/>
        <v>245.3</v>
      </c>
      <c r="F41" s="37"/>
    </row>
    <row r="42" spans="1:6" ht="29.25" hidden="1" customHeight="1" outlineLevel="1" x14ac:dyDescent="0.25">
      <c r="A42" s="58">
        <v>5</v>
      </c>
      <c r="B42" s="54" t="s">
        <v>307</v>
      </c>
      <c r="C42" s="54" t="s">
        <v>308</v>
      </c>
      <c r="D42" s="105">
        <v>39.299999999999997</v>
      </c>
      <c r="E42" s="59">
        <f t="shared" si="1"/>
        <v>196.5</v>
      </c>
      <c r="F42" s="37"/>
    </row>
    <row r="43" spans="1:6" ht="15" hidden="1" customHeight="1" outlineLevel="1" x14ac:dyDescent="0.25">
      <c r="A43" s="58">
        <v>1</v>
      </c>
      <c r="B43" s="85" t="s">
        <v>42</v>
      </c>
      <c r="C43" s="54" t="s">
        <v>309</v>
      </c>
      <c r="D43" s="105">
        <v>56.94</v>
      </c>
      <c r="E43" s="59">
        <f t="shared" si="1"/>
        <v>56.94</v>
      </c>
      <c r="F43" s="37"/>
    </row>
    <row r="44" spans="1:6" ht="30" hidden="1" customHeight="1" outlineLevel="1" x14ac:dyDescent="0.25">
      <c r="A44" s="58">
        <v>1</v>
      </c>
      <c r="B44" s="122" t="s">
        <v>310</v>
      </c>
      <c r="C44" s="54" t="s">
        <v>311</v>
      </c>
      <c r="D44" s="105">
        <v>63.24</v>
      </c>
      <c r="E44" s="59">
        <f t="shared" si="1"/>
        <v>63.24</v>
      </c>
      <c r="F44" s="37"/>
    </row>
    <row r="45" spans="1:6" ht="15" hidden="1" customHeight="1" outlineLevel="1" x14ac:dyDescent="0.25">
      <c r="A45" s="58">
        <v>1</v>
      </c>
      <c r="B45" s="85" t="s">
        <v>312</v>
      </c>
      <c r="C45" s="54" t="s">
        <v>313</v>
      </c>
      <c r="D45" s="105">
        <v>85.96</v>
      </c>
      <c r="E45" s="59">
        <f t="shared" si="1"/>
        <v>85.96</v>
      </c>
      <c r="F45" s="37"/>
    </row>
    <row r="46" spans="1:6" ht="30" hidden="1" customHeight="1" outlineLevel="1" x14ac:dyDescent="0.25">
      <c r="A46" s="58">
        <v>5</v>
      </c>
      <c r="B46" s="123" t="s">
        <v>314</v>
      </c>
      <c r="C46" s="54" t="s">
        <v>315</v>
      </c>
      <c r="D46" s="105">
        <v>85.34</v>
      </c>
      <c r="E46" s="59">
        <f t="shared" si="1"/>
        <v>426.70000000000005</v>
      </c>
      <c r="F46" s="37"/>
    </row>
    <row r="47" spans="1:6" ht="15" hidden="1" customHeight="1" outlineLevel="1" x14ac:dyDescent="0.25">
      <c r="A47" s="58">
        <v>5</v>
      </c>
      <c r="B47" s="85" t="s">
        <v>316</v>
      </c>
      <c r="C47" s="54" t="s">
        <v>317</v>
      </c>
      <c r="D47" s="105">
        <v>77.36</v>
      </c>
      <c r="E47" s="60">
        <f t="shared" si="1"/>
        <v>386.8</v>
      </c>
      <c r="F47" s="37"/>
    </row>
    <row r="48" spans="1:6" ht="15" hidden="1" customHeight="1" outlineLevel="1" x14ac:dyDescent="0.25">
      <c r="A48" s="58">
        <v>1</v>
      </c>
      <c r="B48" s="54" t="s">
        <v>318</v>
      </c>
      <c r="C48" s="54" t="s">
        <v>319</v>
      </c>
      <c r="D48" s="105">
        <v>24.56</v>
      </c>
      <c r="E48" s="60">
        <f t="shared" si="1"/>
        <v>24.56</v>
      </c>
      <c r="F48" s="37"/>
    </row>
    <row r="49" spans="1:6" ht="31.5" hidden="1" customHeight="1" outlineLevel="1" x14ac:dyDescent="0.25">
      <c r="A49" s="58">
        <v>1</v>
      </c>
      <c r="B49" s="85" t="s">
        <v>320</v>
      </c>
      <c r="C49" s="54" t="s">
        <v>321</v>
      </c>
      <c r="D49" s="105">
        <v>54.65</v>
      </c>
      <c r="E49" s="60">
        <f t="shared" si="1"/>
        <v>54.65</v>
      </c>
      <c r="F49" s="37"/>
    </row>
    <row r="50" spans="1:6" ht="15" hidden="1" customHeight="1" outlineLevel="1" x14ac:dyDescent="0.25">
      <c r="A50" s="58">
        <v>1</v>
      </c>
      <c r="B50" s="124" t="s">
        <v>28</v>
      </c>
      <c r="C50" s="54" t="s">
        <v>325</v>
      </c>
      <c r="D50" s="105">
        <v>121.57</v>
      </c>
      <c r="E50" s="60">
        <f t="shared" si="1"/>
        <v>121.57</v>
      </c>
      <c r="F50" s="37"/>
    </row>
    <row r="51" spans="1:6" ht="15" hidden="1" customHeight="1" outlineLevel="1" x14ac:dyDescent="0.25">
      <c r="A51" s="58">
        <v>1</v>
      </c>
      <c r="B51" s="85" t="s">
        <v>322</v>
      </c>
      <c r="C51" s="54" t="s">
        <v>323</v>
      </c>
      <c r="D51" s="105">
        <v>54.65</v>
      </c>
      <c r="E51" s="59">
        <f t="shared" si="1"/>
        <v>54.65</v>
      </c>
      <c r="F51" s="37"/>
    </row>
    <row r="52" spans="1:6" ht="29.25" hidden="1" customHeight="1" outlineLevel="1" x14ac:dyDescent="0.25">
      <c r="A52" s="58">
        <v>5</v>
      </c>
      <c r="B52" s="124" t="s">
        <v>44</v>
      </c>
      <c r="C52" s="54" t="s">
        <v>199</v>
      </c>
      <c r="D52" s="105">
        <v>72.45</v>
      </c>
      <c r="E52" s="59">
        <f t="shared" si="1"/>
        <v>362.25</v>
      </c>
      <c r="F52" s="37"/>
    </row>
    <row r="53" spans="1:6" ht="15" hidden="1" customHeight="1" outlineLevel="1" x14ac:dyDescent="0.25">
      <c r="A53" s="58">
        <v>5</v>
      </c>
      <c r="B53" s="85" t="s">
        <v>29</v>
      </c>
      <c r="C53" s="54" t="s">
        <v>324</v>
      </c>
      <c r="D53" s="105">
        <v>71.22</v>
      </c>
      <c r="E53" s="59">
        <f t="shared" si="1"/>
        <v>356.1</v>
      </c>
      <c r="F53" s="37"/>
    </row>
    <row r="54" spans="1:6" ht="15" hidden="1" customHeight="1" outlineLevel="1" x14ac:dyDescent="0.25">
      <c r="A54" s="58">
        <v>5</v>
      </c>
      <c r="B54" s="54" t="s">
        <v>30</v>
      </c>
      <c r="C54" s="54" t="s">
        <v>326</v>
      </c>
      <c r="D54" s="105">
        <v>101.31</v>
      </c>
      <c r="E54" s="59">
        <f t="shared" si="1"/>
        <v>506.55</v>
      </c>
      <c r="F54" s="37"/>
    </row>
    <row r="55" spans="1:6" ht="33" hidden="1" customHeight="1" outlineLevel="1" x14ac:dyDescent="0.25">
      <c r="A55" s="58">
        <v>1</v>
      </c>
      <c r="B55" s="85" t="s">
        <v>328</v>
      </c>
      <c r="C55" s="54" t="s">
        <v>327</v>
      </c>
      <c r="D55" s="105">
        <v>28.49</v>
      </c>
      <c r="E55" s="59">
        <f t="shared" si="1"/>
        <v>28.49</v>
      </c>
      <c r="F55" s="37"/>
    </row>
    <row r="56" spans="1:6" ht="33" hidden="1" customHeight="1" outlineLevel="1" x14ac:dyDescent="0.25">
      <c r="A56" s="58">
        <v>1</v>
      </c>
      <c r="B56" s="122" t="s">
        <v>31</v>
      </c>
      <c r="C56" s="54" t="s">
        <v>329</v>
      </c>
      <c r="D56" s="105">
        <v>20.88</v>
      </c>
      <c r="E56" s="59">
        <f t="shared" si="1"/>
        <v>20.88</v>
      </c>
      <c r="F56" s="37"/>
    </row>
    <row r="57" spans="1:6" ht="29.25" hidden="1" customHeight="1" outlineLevel="1" x14ac:dyDescent="0.25">
      <c r="A57" s="58">
        <v>1</v>
      </c>
      <c r="B57" s="85" t="s">
        <v>330</v>
      </c>
      <c r="C57" s="108" t="s">
        <v>331</v>
      </c>
      <c r="D57" s="105">
        <v>91.49</v>
      </c>
      <c r="E57" s="59">
        <f t="shared" si="1"/>
        <v>91.49</v>
      </c>
      <c r="F57" s="37"/>
    </row>
    <row r="58" spans="1:6" ht="15" hidden="1" customHeight="1" outlineLevel="1" x14ac:dyDescent="0.25">
      <c r="A58" s="58">
        <v>5</v>
      </c>
      <c r="B58" s="54" t="s">
        <v>46</v>
      </c>
      <c r="C58" s="54" t="s">
        <v>332</v>
      </c>
      <c r="D58" s="105">
        <v>46.66</v>
      </c>
      <c r="E58" s="59">
        <f t="shared" si="1"/>
        <v>233.29999999999998</v>
      </c>
      <c r="F58" s="37"/>
    </row>
    <row r="59" spans="1:6" ht="15" hidden="1" customHeight="1" outlineLevel="1" x14ac:dyDescent="0.25">
      <c r="A59" s="58">
        <v>1</v>
      </c>
      <c r="B59" s="85" t="s">
        <v>47</v>
      </c>
      <c r="C59" s="54" t="s">
        <v>333</v>
      </c>
      <c r="D59" s="105">
        <v>69.38</v>
      </c>
      <c r="E59" s="59">
        <f t="shared" si="1"/>
        <v>69.38</v>
      </c>
      <c r="F59" s="37"/>
    </row>
    <row r="60" spans="1:6" ht="15" hidden="1" customHeight="1" outlineLevel="1" x14ac:dyDescent="0.25">
      <c r="A60" s="58">
        <v>1</v>
      </c>
      <c r="B60" s="54" t="s">
        <v>45</v>
      </c>
      <c r="C60" s="54" t="s">
        <v>334</v>
      </c>
      <c r="D60" s="105">
        <v>20.260000000000002</v>
      </c>
      <c r="E60" s="59">
        <f t="shared" si="1"/>
        <v>20.260000000000002</v>
      </c>
      <c r="F60" s="37"/>
    </row>
    <row r="61" spans="1:6" ht="45" hidden="1" outlineLevel="1" x14ac:dyDescent="0.25">
      <c r="A61" s="12">
        <v>1</v>
      </c>
      <c r="B61" s="85" t="s">
        <v>335</v>
      </c>
      <c r="C61" s="54" t="s">
        <v>336</v>
      </c>
      <c r="D61" s="105">
        <v>69.38</v>
      </c>
      <c r="E61" s="61">
        <f t="shared" si="1"/>
        <v>69.38</v>
      </c>
      <c r="F61" s="21"/>
    </row>
    <row r="62" spans="1:6" ht="45" hidden="1" outlineLevel="1" x14ac:dyDescent="0.25">
      <c r="A62" s="12">
        <v>5</v>
      </c>
      <c r="B62" s="54" t="s">
        <v>337</v>
      </c>
      <c r="C62" s="108" t="s">
        <v>338</v>
      </c>
      <c r="D62" s="105">
        <v>52.19</v>
      </c>
      <c r="E62" s="61">
        <f t="shared" si="1"/>
        <v>260.95</v>
      </c>
      <c r="F62" s="21"/>
    </row>
    <row r="63" spans="1:6" ht="45" hidden="1" outlineLevel="1" x14ac:dyDescent="0.25">
      <c r="A63" s="12">
        <v>5</v>
      </c>
      <c r="B63" s="85" t="s">
        <v>339</v>
      </c>
      <c r="C63" s="54" t="s">
        <v>340</v>
      </c>
      <c r="D63" s="105">
        <v>87.19</v>
      </c>
      <c r="E63" s="61">
        <f t="shared" si="1"/>
        <v>435.95</v>
      </c>
      <c r="F63" s="21"/>
    </row>
    <row r="64" spans="1:6" ht="30" hidden="1" outlineLevel="1" x14ac:dyDescent="0.25">
      <c r="A64" s="12">
        <v>1</v>
      </c>
      <c r="B64" s="54" t="s">
        <v>341</v>
      </c>
      <c r="C64" s="54" t="s">
        <v>342</v>
      </c>
      <c r="D64" s="105">
        <v>88.35</v>
      </c>
      <c r="E64" s="61">
        <f t="shared" si="1"/>
        <v>88.35</v>
      </c>
      <c r="F64" s="21"/>
    </row>
    <row r="65" spans="1:6" ht="30" hidden="1" outlineLevel="1" x14ac:dyDescent="0.25">
      <c r="A65" s="12">
        <v>3</v>
      </c>
      <c r="B65" s="85" t="s">
        <v>20</v>
      </c>
      <c r="C65" s="1" t="s">
        <v>290</v>
      </c>
      <c r="D65" s="105">
        <v>98.24</v>
      </c>
      <c r="E65" s="61">
        <f t="shared" si="1"/>
        <v>294.71999999999997</v>
      </c>
      <c r="F65" s="21"/>
    </row>
    <row r="66" spans="1:6" hidden="1" outlineLevel="1" x14ac:dyDescent="0.25">
      <c r="A66" s="12"/>
      <c r="B66" s="54"/>
      <c r="C66" s="54"/>
      <c r="D66" s="55"/>
      <c r="E66" s="42"/>
    </row>
    <row r="67" spans="1:6" x14ac:dyDescent="0.25">
      <c r="A67" s="39">
        <f>SUM(A31:A65)</f>
        <v>85</v>
      </c>
      <c r="C67" s="7"/>
      <c r="D67" s="9"/>
      <c r="E67" s="62" t="s">
        <v>2</v>
      </c>
      <c r="F67" s="63">
        <f>SUM(E31:E65)</f>
        <v>5768.5700000000006</v>
      </c>
    </row>
    <row r="68" spans="1:6" ht="15.75" thickBot="1" x14ac:dyDescent="0.3">
      <c r="A68" s="6"/>
      <c r="B68" s="7"/>
      <c r="C68" s="7"/>
      <c r="D68" s="9"/>
      <c r="E68" s="8"/>
      <c r="F68" s="8"/>
    </row>
    <row r="69" spans="1:6" ht="18.75" customHeight="1" collapsed="1" thickBot="1" x14ac:dyDescent="0.3">
      <c r="A69" s="128" t="s">
        <v>358</v>
      </c>
      <c r="B69" s="129"/>
      <c r="C69" s="129"/>
      <c r="D69" s="129"/>
      <c r="E69" s="129"/>
      <c r="F69" s="130"/>
    </row>
    <row r="70" spans="1:6" ht="15" hidden="1" customHeight="1" outlineLevel="1" x14ac:dyDescent="0.25">
      <c r="A70" s="35" t="s">
        <v>3</v>
      </c>
      <c r="B70" s="35" t="s">
        <v>21</v>
      </c>
      <c r="C70" s="35" t="s">
        <v>50</v>
      </c>
      <c r="D70" s="36" t="s">
        <v>0</v>
      </c>
      <c r="E70" s="36" t="s">
        <v>1</v>
      </c>
    </row>
    <row r="71" spans="1:6" s="18" customFormat="1" ht="15" hidden="1" customHeight="1" outlineLevel="1" x14ac:dyDescent="0.25">
      <c r="A71" s="64">
        <v>6</v>
      </c>
      <c r="B71" s="54" t="s">
        <v>32</v>
      </c>
      <c r="C71" s="54" t="s">
        <v>343</v>
      </c>
      <c r="D71" s="105">
        <v>54.03</v>
      </c>
      <c r="E71" s="65">
        <f t="shared" ref="E71:E82" si="2">PRODUCT(D71,A71)</f>
        <v>324.18</v>
      </c>
      <c r="F71" s="66"/>
    </row>
    <row r="72" spans="1:6" ht="15" hidden="1" customHeight="1" outlineLevel="1" x14ac:dyDescent="0.25">
      <c r="A72" s="68">
        <v>1</v>
      </c>
      <c r="B72" s="85" t="s">
        <v>33</v>
      </c>
      <c r="C72" s="54" t="s">
        <v>344</v>
      </c>
      <c r="D72" s="105">
        <v>20.260000000000002</v>
      </c>
      <c r="E72" s="76">
        <f t="shared" si="2"/>
        <v>20.260000000000002</v>
      </c>
    </row>
    <row r="73" spans="1:6" s="18" customFormat="1" ht="15" hidden="1" customHeight="1" outlineLevel="1" x14ac:dyDescent="0.25">
      <c r="A73" s="64">
        <v>4</v>
      </c>
      <c r="B73" s="54" t="s">
        <v>34</v>
      </c>
      <c r="C73" s="54" t="s">
        <v>305</v>
      </c>
      <c r="D73" s="105">
        <v>49.12</v>
      </c>
      <c r="E73" s="65">
        <f t="shared" si="2"/>
        <v>196.48</v>
      </c>
      <c r="F73" s="66"/>
    </row>
    <row r="74" spans="1:6" s="18" customFormat="1" ht="15" hidden="1" customHeight="1" outlineLevel="1" x14ac:dyDescent="0.25">
      <c r="A74" s="64">
        <v>6</v>
      </c>
      <c r="B74" s="85" t="s">
        <v>35</v>
      </c>
      <c r="C74" s="54" t="s">
        <v>345</v>
      </c>
      <c r="D74" s="105">
        <v>60.17</v>
      </c>
      <c r="E74" s="65">
        <f t="shared" si="2"/>
        <v>361.02</v>
      </c>
      <c r="F74" s="66"/>
    </row>
    <row r="75" spans="1:6" s="18" customFormat="1" ht="29.25" hidden="1" customHeight="1" outlineLevel="1" x14ac:dyDescent="0.25">
      <c r="A75" s="64">
        <v>1</v>
      </c>
      <c r="B75" s="54" t="s">
        <v>36</v>
      </c>
      <c r="C75" s="54" t="s">
        <v>346</v>
      </c>
      <c r="D75" s="105">
        <v>133.85</v>
      </c>
      <c r="E75" s="65">
        <f t="shared" si="2"/>
        <v>133.85</v>
      </c>
      <c r="F75" s="66"/>
    </row>
    <row r="76" spans="1:6" s="18" customFormat="1" ht="15" hidden="1" customHeight="1" outlineLevel="1" x14ac:dyDescent="0.25">
      <c r="A76" s="64">
        <v>5</v>
      </c>
      <c r="B76" s="85" t="s">
        <v>347</v>
      </c>
      <c r="C76" s="54" t="s">
        <v>348</v>
      </c>
      <c r="D76" s="105">
        <v>85.35</v>
      </c>
      <c r="E76" s="65">
        <f t="shared" si="2"/>
        <v>426.75</v>
      </c>
      <c r="F76" s="66"/>
    </row>
    <row r="77" spans="1:6" s="18" customFormat="1" ht="43.5" hidden="1" customHeight="1" outlineLevel="1" x14ac:dyDescent="0.25">
      <c r="A77" s="64">
        <v>5</v>
      </c>
      <c r="B77" s="54" t="s">
        <v>37</v>
      </c>
      <c r="C77" s="54" t="s">
        <v>349</v>
      </c>
      <c r="D77" s="105">
        <v>20.88</v>
      </c>
      <c r="E77" s="65">
        <f t="shared" si="2"/>
        <v>104.39999999999999</v>
      </c>
      <c r="F77" s="66"/>
    </row>
    <row r="78" spans="1:6" s="18" customFormat="1" ht="32.25" hidden="1" customHeight="1" outlineLevel="1" x14ac:dyDescent="0.25">
      <c r="A78" s="64">
        <v>5</v>
      </c>
      <c r="B78" s="85" t="s">
        <v>38</v>
      </c>
      <c r="C78" s="54" t="s">
        <v>350</v>
      </c>
      <c r="D78" s="105">
        <v>20.88</v>
      </c>
      <c r="E78" s="65">
        <f t="shared" si="2"/>
        <v>104.39999999999999</v>
      </c>
      <c r="F78" s="66"/>
    </row>
    <row r="79" spans="1:6" s="18" customFormat="1" ht="15" hidden="1" customHeight="1" outlineLevel="1" x14ac:dyDescent="0.25">
      <c r="A79" s="64">
        <v>5</v>
      </c>
      <c r="B79" s="54" t="s">
        <v>39</v>
      </c>
      <c r="C79" s="54" t="s">
        <v>351</v>
      </c>
      <c r="D79" s="105">
        <v>109.29</v>
      </c>
      <c r="E79" s="65">
        <f t="shared" si="2"/>
        <v>546.45000000000005</v>
      </c>
      <c r="F79" s="66"/>
    </row>
    <row r="80" spans="1:6" s="18" customFormat="1" ht="30.75" hidden="1" customHeight="1" outlineLevel="1" x14ac:dyDescent="0.25">
      <c r="A80" s="64">
        <v>1</v>
      </c>
      <c r="B80" s="85" t="s">
        <v>352</v>
      </c>
      <c r="C80" s="54" t="s">
        <v>353</v>
      </c>
      <c r="D80" s="105">
        <v>90.26</v>
      </c>
      <c r="E80" s="65">
        <f t="shared" si="2"/>
        <v>90.26</v>
      </c>
      <c r="F80" s="66"/>
    </row>
    <row r="81" spans="1:6" s="18" customFormat="1" ht="28.5" hidden="1" customHeight="1" outlineLevel="1" x14ac:dyDescent="0.25">
      <c r="A81" s="64">
        <v>4</v>
      </c>
      <c r="B81" s="54" t="s">
        <v>31</v>
      </c>
      <c r="C81" s="108" t="s">
        <v>329</v>
      </c>
      <c r="D81" s="105">
        <v>20.88</v>
      </c>
      <c r="E81" s="65">
        <f t="shared" si="2"/>
        <v>83.52</v>
      </c>
      <c r="F81" s="66"/>
    </row>
    <row r="82" spans="1:6" s="18" customFormat="1" ht="15" hidden="1" customHeight="1" outlineLevel="1" x14ac:dyDescent="0.25">
      <c r="A82" s="64">
        <v>6</v>
      </c>
      <c r="B82" s="85" t="s">
        <v>40</v>
      </c>
      <c r="C82" s="54" t="s">
        <v>354</v>
      </c>
      <c r="D82" s="105">
        <v>161.47999999999999</v>
      </c>
      <c r="E82" s="65">
        <f t="shared" si="2"/>
        <v>968.87999999999988</v>
      </c>
      <c r="F82" s="66"/>
    </row>
    <row r="83" spans="1:6" hidden="1" outlineLevel="1" x14ac:dyDescent="0.25">
      <c r="A83" s="12"/>
      <c r="B83" s="16"/>
      <c r="C83" s="13"/>
      <c r="D83" s="19"/>
      <c r="E83" s="20"/>
      <c r="F83" s="15"/>
    </row>
    <row r="84" spans="1:6" ht="15" customHeight="1" x14ac:dyDescent="0.25">
      <c r="A84" s="38">
        <f>SUM(A71:A83)</f>
        <v>49</v>
      </c>
      <c r="B84" s="3"/>
      <c r="C84" s="5"/>
      <c r="D84" s="4"/>
      <c r="E84" s="70" t="s">
        <v>2</v>
      </c>
      <c r="F84" s="69">
        <f>SUM(E71:E82)</f>
        <v>3360.45</v>
      </c>
    </row>
    <row r="85" spans="1:6" x14ac:dyDescent="0.25">
      <c r="E85" s="34"/>
    </row>
    <row r="86" spans="1:6" ht="15.75" x14ac:dyDescent="0.25">
      <c r="B86" s="40" t="s">
        <v>4</v>
      </c>
      <c r="C86" s="47">
        <f>SUM(A84,A67,A27)</f>
        <v>210</v>
      </c>
      <c r="D86" s="120" t="s">
        <v>355</v>
      </c>
      <c r="E86" s="41"/>
      <c r="F86" s="89">
        <f>SUM(F27,F67,F84)</f>
        <v>15775.279999999999</v>
      </c>
    </row>
    <row r="90" spans="1:6" x14ac:dyDescent="0.25">
      <c r="B90" s="50"/>
    </row>
  </sheetData>
  <mergeCells count="4">
    <mergeCell ref="A1:F1"/>
    <mergeCell ref="A29:F29"/>
    <mergeCell ref="A69:F69"/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6"/>
  <sheetViews>
    <sheetView zoomScaleNormal="100" workbookViewId="0">
      <selection activeCell="B27" sqref="B27"/>
    </sheetView>
  </sheetViews>
  <sheetFormatPr defaultRowHeight="15" outlineLevelRow="1" x14ac:dyDescent="0.25"/>
  <cols>
    <col min="1" max="1" width="8.7109375" style="23" customWidth="1"/>
    <col min="2" max="2" width="51.28515625" style="11" customWidth="1"/>
    <col min="3" max="3" width="68.5703125" style="23" customWidth="1"/>
    <col min="4" max="4" width="11.7109375" style="24" customWidth="1"/>
    <col min="5" max="5" width="11.7109375" style="6" customWidth="1"/>
    <col min="6" max="6" width="15.7109375" customWidth="1"/>
  </cols>
  <sheetData>
    <row r="1" spans="1:6" ht="27" thickBot="1" x14ac:dyDescent="0.3">
      <c r="A1" s="125" t="s">
        <v>5</v>
      </c>
      <c r="B1" s="126"/>
      <c r="C1" s="126"/>
      <c r="D1" s="126"/>
      <c r="E1" s="126"/>
      <c r="F1" s="127"/>
    </row>
    <row r="2" spans="1:6" ht="18.75" customHeight="1" collapsed="1" thickBot="1" x14ac:dyDescent="0.3">
      <c r="A2" s="131" t="s">
        <v>49</v>
      </c>
      <c r="B2" s="132"/>
      <c r="C2" s="132"/>
      <c r="D2" s="132"/>
      <c r="E2" s="132"/>
      <c r="F2" s="133"/>
    </row>
    <row r="3" spans="1:6" ht="15" hidden="1" customHeight="1" outlineLevel="1" x14ac:dyDescent="0.25">
      <c r="A3" s="35" t="s">
        <v>3</v>
      </c>
      <c r="B3" s="35" t="s">
        <v>21</v>
      </c>
      <c r="C3" s="35" t="s">
        <v>70</v>
      </c>
      <c r="D3" s="36" t="s">
        <v>0</v>
      </c>
      <c r="E3" s="36" t="s">
        <v>1</v>
      </c>
    </row>
    <row r="4" spans="1:6" ht="30" hidden="1" outlineLevel="1" x14ac:dyDescent="0.25">
      <c r="A4" s="71">
        <v>4</v>
      </c>
      <c r="B4" s="85" t="s">
        <v>260</v>
      </c>
      <c r="C4" s="67" t="s">
        <v>259</v>
      </c>
      <c r="D4" s="105">
        <v>108.68</v>
      </c>
      <c r="E4" s="61">
        <f>PRODUCT(D4,A4)</f>
        <v>434.72</v>
      </c>
      <c r="F4" s="42"/>
    </row>
    <row r="5" spans="1:6" ht="15.75" hidden="1" customHeight="1" outlineLevel="1" x14ac:dyDescent="0.25">
      <c r="A5" s="71">
        <v>8</v>
      </c>
      <c r="B5" s="54" t="s">
        <v>51</v>
      </c>
      <c r="C5" s="67" t="s">
        <v>261</v>
      </c>
      <c r="D5" s="105">
        <v>58.33</v>
      </c>
      <c r="E5" s="61">
        <f>PRODUCT(D5,A5)</f>
        <v>466.64</v>
      </c>
      <c r="F5" s="42"/>
    </row>
    <row r="6" spans="1:6" hidden="1" outlineLevel="1" x14ac:dyDescent="0.25">
      <c r="A6" s="71">
        <v>4</v>
      </c>
      <c r="B6" s="85" t="s">
        <v>12</v>
      </c>
      <c r="C6" s="67" t="s">
        <v>262</v>
      </c>
      <c r="D6" s="105">
        <v>85.9</v>
      </c>
      <c r="E6" s="61">
        <f>PRODUCT(D6,A6)</f>
        <v>343.6</v>
      </c>
      <c r="F6" s="42"/>
    </row>
    <row r="7" spans="1:6" ht="30" hidden="1" outlineLevel="1" x14ac:dyDescent="0.25">
      <c r="A7" s="71">
        <v>8</v>
      </c>
      <c r="B7" s="54" t="s">
        <v>52</v>
      </c>
      <c r="C7" s="67" t="s">
        <v>263</v>
      </c>
      <c r="D7" s="105">
        <v>118.44</v>
      </c>
      <c r="E7" s="61">
        <f>PRODUCT(D7,A7)</f>
        <v>947.52</v>
      </c>
      <c r="F7" s="42"/>
    </row>
    <row r="8" spans="1:6" ht="30" hidden="1" outlineLevel="1" x14ac:dyDescent="0.25">
      <c r="A8" s="71">
        <v>4</v>
      </c>
      <c r="B8" s="85" t="s">
        <v>53</v>
      </c>
      <c r="C8" s="67" t="s">
        <v>264</v>
      </c>
      <c r="D8" s="105">
        <v>73.680000000000007</v>
      </c>
      <c r="E8" s="61">
        <f>PRODUCT(D8,A8)</f>
        <v>294.72000000000003</v>
      </c>
      <c r="F8" s="42"/>
    </row>
    <row r="9" spans="1:6" hidden="1" outlineLevel="1" x14ac:dyDescent="0.25">
      <c r="A9" s="100"/>
      <c r="B9" s="101"/>
      <c r="C9" s="102"/>
      <c r="D9" s="103"/>
      <c r="E9" s="104"/>
      <c r="F9" s="42"/>
    </row>
    <row r="10" spans="1:6" ht="24" x14ac:dyDescent="0.25">
      <c r="A10" s="43">
        <f>SUM(A4:A9)</f>
        <v>28</v>
      </c>
      <c r="B10" s="25"/>
      <c r="C10" s="25"/>
      <c r="D10" s="27"/>
      <c r="E10" s="99" t="s">
        <v>2</v>
      </c>
      <c r="F10" s="51">
        <f>SUM(E4:E9)</f>
        <v>2487.1999999999998</v>
      </c>
    </row>
    <row r="12" spans="1:6" ht="15.75" x14ac:dyDescent="0.25">
      <c r="B12" s="44" t="s">
        <v>4</v>
      </c>
      <c r="C12" s="48">
        <f>SUM(A10)</f>
        <v>28</v>
      </c>
      <c r="D12" s="119" t="s">
        <v>355</v>
      </c>
      <c r="E12" s="45"/>
      <c r="F12" s="46">
        <f>SUM(F10)</f>
        <v>2487.1999999999998</v>
      </c>
    </row>
    <row r="15" spans="1:6" x14ac:dyDescent="0.25">
      <c r="F15" s="29"/>
    </row>
    <row r="16" spans="1:6" x14ac:dyDescent="0.25">
      <c r="F16" s="29"/>
    </row>
  </sheetData>
  <mergeCells count="2">
    <mergeCell ref="A1:F1"/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28"/>
  <sheetViews>
    <sheetView tabSelected="1" zoomScaleNormal="100" workbookViewId="0">
      <selection activeCell="C137" sqref="C137"/>
    </sheetView>
  </sheetViews>
  <sheetFormatPr defaultRowHeight="15" outlineLevelRow="2" x14ac:dyDescent="0.25"/>
  <cols>
    <col min="1" max="1" width="8.7109375" style="23" customWidth="1"/>
    <col min="2" max="2" width="51.28515625" style="11" customWidth="1"/>
    <col min="3" max="3" width="68.5703125" style="23" customWidth="1"/>
    <col min="4" max="4" width="11.7109375" style="24" customWidth="1"/>
    <col min="5" max="5" width="11.7109375" style="6" customWidth="1"/>
    <col min="6" max="6" width="15.7109375" customWidth="1"/>
  </cols>
  <sheetData>
    <row r="1" spans="1:6" ht="27" thickBot="1" x14ac:dyDescent="0.3">
      <c r="A1" s="125" t="s">
        <v>5</v>
      </c>
      <c r="B1" s="126"/>
      <c r="C1" s="126"/>
      <c r="D1" s="126"/>
      <c r="E1" s="126"/>
      <c r="F1" s="127"/>
    </row>
    <row r="2" spans="1:6" ht="18.75" customHeight="1" collapsed="1" thickBot="1" x14ac:dyDescent="0.3">
      <c r="A2" s="134" t="s">
        <v>54</v>
      </c>
      <c r="B2" s="135"/>
      <c r="C2" s="135"/>
      <c r="D2" s="135"/>
      <c r="E2" s="135"/>
      <c r="F2" s="136"/>
    </row>
    <row r="3" spans="1:6" ht="15" hidden="1" customHeight="1" outlineLevel="2" x14ac:dyDescent="0.25">
      <c r="A3" s="35" t="s">
        <v>3</v>
      </c>
      <c r="B3" s="35" t="s">
        <v>21</v>
      </c>
      <c r="C3" s="35" t="s">
        <v>50</v>
      </c>
      <c r="D3" s="36" t="s">
        <v>0</v>
      </c>
      <c r="E3" s="36" t="s">
        <v>1</v>
      </c>
    </row>
    <row r="4" spans="1:6" ht="15" hidden="1" customHeight="1" outlineLevel="2" x14ac:dyDescent="0.25">
      <c r="A4" s="26">
        <v>1</v>
      </c>
      <c r="B4" s="87" t="s">
        <v>55</v>
      </c>
      <c r="C4" s="86" t="s">
        <v>130</v>
      </c>
      <c r="D4" s="105">
        <v>95.72</v>
      </c>
      <c r="E4" s="73">
        <f t="shared" ref="E4:E21" si="0">PRODUCT(D4,A4)</f>
        <v>95.72</v>
      </c>
      <c r="F4" s="2"/>
    </row>
    <row r="5" spans="1:6" ht="15" hidden="1" customHeight="1" outlineLevel="2" x14ac:dyDescent="0.25">
      <c r="A5" s="26">
        <v>4</v>
      </c>
      <c r="B5" s="88" t="s">
        <v>56</v>
      </c>
      <c r="C5" s="54" t="s">
        <v>129</v>
      </c>
      <c r="D5" s="105">
        <v>101.25</v>
      </c>
      <c r="E5" s="73">
        <f t="shared" si="0"/>
        <v>405</v>
      </c>
      <c r="F5" s="2"/>
    </row>
    <row r="6" spans="1:6" ht="15" hidden="1" customHeight="1" outlineLevel="2" x14ac:dyDescent="0.25">
      <c r="A6" s="28">
        <v>1</v>
      </c>
      <c r="B6" s="87" t="s">
        <v>57</v>
      </c>
      <c r="C6" s="54" t="s">
        <v>128</v>
      </c>
      <c r="D6" s="105">
        <v>43.59</v>
      </c>
      <c r="E6" s="73">
        <f t="shared" si="0"/>
        <v>43.59</v>
      </c>
      <c r="F6" s="2"/>
    </row>
    <row r="7" spans="1:6" ht="15" hidden="1" customHeight="1" outlineLevel="2" x14ac:dyDescent="0.25">
      <c r="A7" s="28">
        <v>1</v>
      </c>
      <c r="B7" s="88" t="s">
        <v>27</v>
      </c>
      <c r="C7" s="54" t="s">
        <v>127</v>
      </c>
      <c r="D7" s="105">
        <v>95.78</v>
      </c>
      <c r="E7" s="73">
        <f t="shared" si="0"/>
        <v>95.78</v>
      </c>
      <c r="F7" s="2"/>
    </row>
    <row r="8" spans="1:6" ht="15" hidden="1" customHeight="1" outlineLevel="2" x14ac:dyDescent="0.25">
      <c r="A8" s="28">
        <v>4</v>
      </c>
      <c r="B8" s="87" t="s">
        <v>58</v>
      </c>
      <c r="C8" s="54" t="s">
        <v>126</v>
      </c>
      <c r="D8" s="105">
        <v>95.11</v>
      </c>
      <c r="E8" s="73">
        <f t="shared" si="0"/>
        <v>380.44</v>
      </c>
      <c r="F8" s="2"/>
    </row>
    <row r="9" spans="1:6" ht="15" hidden="1" customHeight="1" outlineLevel="2" x14ac:dyDescent="0.25">
      <c r="A9" s="28">
        <v>1</v>
      </c>
      <c r="B9" s="88" t="s">
        <v>59</v>
      </c>
      <c r="C9" s="54" t="s">
        <v>125</v>
      </c>
      <c r="D9" s="105">
        <v>71.84</v>
      </c>
      <c r="E9" s="73">
        <f t="shared" si="0"/>
        <v>71.84</v>
      </c>
      <c r="F9" s="2"/>
    </row>
    <row r="10" spans="1:6" ht="15" hidden="1" customHeight="1" outlineLevel="2" x14ac:dyDescent="0.25">
      <c r="A10" s="28">
        <v>4</v>
      </c>
      <c r="B10" s="87" t="s">
        <v>60</v>
      </c>
      <c r="C10" s="54" t="s">
        <v>124</v>
      </c>
      <c r="D10" s="105">
        <v>82.89</v>
      </c>
      <c r="E10" s="73">
        <f t="shared" si="0"/>
        <v>331.56</v>
      </c>
      <c r="F10" s="2"/>
    </row>
    <row r="11" spans="1:6" ht="30" hidden="1" customHeight="1" outlineLevel="2" x14ac:dyDescent="0.25">
      <c r="A11" s="28">
        <v>4</v>
      </c>
      <c r="B11" s="88" t="s">
        <v>43</v>
      </c>
      <c r="C11" s="54" t="s">
        <v>123</v>
      </c>
      <c r="D11" s="105">
        <v>114.14</v>
      </c>
      <c r="E11" s="73">
        <f t="shared" si="0"/>
        <v>456.56</v>
      </c>
      <c r="F11" s="2"/>
    </row>
    <row r="12" spans="1:6" ht="15" hidden="1" customHeight="1" outlineLevel="2" x14ac:dyDescent="0.25">
      <c r="A12" s="28">
        <v>4</v>
      </c>
      <c r="B12" s="85" t="s">
        <v>61</v>
      </c>
      <c r="C12" s="54" t="s">
        <v>131</v>
      </c>
      <c r="D12" s="105">
        <v>114.82</v>
      </c>
      <c r="E12" s="73">
        <f t="shared" si="0"/>
        <v>459.28</v>
      </c>
      <c r="F12" s="2"/>
    </row>
    <row r="13" spans="1:6" ht="15" hidden="1" customHeight="1" outlineLevel="2" x14ac:dyDescent="0.25">
      <c r="A13" s="28">
        <v>4</v>
      </c>
      <c r="B13" s="54" t="s">
        <v>62</v>
      </c>
      <c r="C13" s="54" t="s">
        <v>132</v>
      </c>
      <c r="D13" s="105">
        <v>81.66</v>
      </c>
      <c r="E13" s="73">
        <f t="shared" si="0"/>
        <v>326.64</v>
      </c>
      <c r="F13" s="2"/>
    </row>
    <row r="14" spans="1:6" ht="30" hidden="1" customHeight="1" outlineLevel="2" x14ac:dyDescent="0.25">
      <c r="A14" s="28">
        <v>4</v>
      </c>
      <c r="B14" s="85" t="s">
        <v>63</v>
      </c>
      <c r="C14" s="54" t="s">
        <v>133</v>
      </c>
      <c r="D14" s="105">
        <v>96.4</v>
      </c>
      <c r="E14" s="73">
        <f t="shared" si="0"/>
        <v>385.6</v>
      </c>
      <c r="F14" s="2"/>
    </row>
    <row r="15" spans="1:6" ht="32.25" hidden="1" customHeight="1" outlineLevel="2" x14ac:dyDescent="0.25">
      <c r="A15" s="28">
        <v>2</v>
      </c>
      <c r="B15" s="54" t="s">
        <v>64</v>
      </c>
      <c r="C15" s="54" t="s">
        <v>134</v>
      </c>
      <c r="D15" s="105">
        <v>56.43</v>
      </c>
      <c r="E15" s="73">
        <f t="shared" si="0"/>
        <v>112.86</v>
      </c>
      <c r="F15" s="2"/>
    </row>
    <row r="16" spans="1:6" ht="15" hidden="1" customHeight="1" outlineLevel="2" x14ac:dyDescent="0.25">
      <c r="A16" s="28">
        <v>1</v>
      </c>
      <c r="B16" s="85" t="s">
        <v>65</v>
      </c>
      <c r="C16" s="54" t="s">
        <v>135</v>
      </c>
      <c r="D16" s="105">
        <v>52.8</v>
      </c>
      <c r="E16" s="73">
        <f t="shared" si="0"/>
        <v>52.8</v>
      </c>
      <c r="F16" s="2"/>
    </row>
    <row r="17" spans="1:6" ht="15" hidden="1" customHeight="1" outlineLevel="2" x14ac:dyDescent="0.25">
      <c r="A17" s="28">
        <v>2</v>
      </c>
      <c r="B17" s="54" t="s">
        <v>66</v>
      </c>
      <c r="C17" s="54" t="s">
        <v>136</v>
      </c>
      <c r="D17" s="105">
        <v>110.52</v>
      </c>
      <c r="E17" s="73">
        <f t="shared" si="0"/>
        <v>221.04</v>
      </c>
      <c r="F17" s="2"/>
    </row>
    <row r="18" spans="1:6" ht="15" hidden="1" customHeight="1" outlineLevel="2" x14ac:dyDescent="0.25">
      <c r="A18" s="28">
        <v>1</v>
      </c>
      <c r="B18" s="85" t="s">
        <v>67</v>
      </c>
      <c r="C18" s="54" t="s">
        <v>137</v>
      </c>
      <c r="D18" s="105">
        <v>70</v>
      </c>
      <c r="E18" s="73">
        <f t="shared" si="0"/>
        <v>70</v>
      </c>
      <c r="F18" s="2"/>
    </row>
    <row r="19" spans="1:6" ht="15" hidden="1" customHeight="1" outlineLevel="2" x14ac:dyDescent="0.25">
      <c r="A19" s="28">
        <v>4</v>
      </c>
      <c r="B19" s="54" t="s">
        <v>41</v>
      </c>
      <c r="C19" s="54" t="s">
        <v>138</v>
      </c>
      <c r="D19" s="105">
        <v>20.260000000000002</v>
      </c>
      <c r="E19" s="73">
        <f t="shared" si="0"/>
        <v>81.040000000000006</v>
      </c>
      <c r="F19" s="2"/>
    </row>
    <row r="20" spans="1:6" ht="15" hidden="1" customHeight="1" outlineLevel="2" x14ac:dyDescent="0.25">
      <c r="A20" s="28">
        <v>4</v>
      </c>
      <c r="B20" s="85" t="s">
        <v>68</v>
      </c>
      <c r="C20" s="54" t="s">
        <v>139</v>
      </c>
      <c r="D20" s="105">
        <v>30.7</v>
      </c>
      <c r="E20" s="73">
        <f t="shared" si="0"/>
        <v>122.8</v>
      </c>
      <c r="F20" s="2"/>
    </row>
    <row r="21" spans="1:6" ht="15" hidden="1" customHeight="1" outlineLevel="2" x14ac:dyDescent="0.25">
      <c r="A21" s="28">
        <v>1</v>
      </c>
      <c r="B21" s="54" t="s">
        <v>69</v>
      </c>
      <c r="C21" s="54" t="s">
        <v>140</v>
      </c>
      <c r="D21" s="105">
        <v>16.579999999999998</v>
      </c>
      <c r="E21" s="73">
        <f t="shared" si="0"/>
        <v>16.579999999999998</v>
      </c>
      <c r="F21" s="2"/>
    </row>
    <row r="22" spans="1:6" ht="15" hidden="1" customHeight="1" outlineLevel="1" x14ac:dyDescent="0.25">
      <c r="A22" s="90"/>
      <c r="B22" s="91"/>
      <c r="C22" s="91"/>
      <c r="D22" s="92"/>
      <c r="E22" s="92"/>
      <c r="F22" s="96"/>
    </row>
    <row r="23" spans="1:6" ht="24" x14ac:dyDescent="0.25">
      <c r="A23" s="109">
        <f>SUM(A4:A22)</f>
        <v>47</v>
      </c>
      <c r="B23" s="93"/>
      <c r="C23" s="94"/>
      <c r="D23" s="95"/>
      <c r="E23" s="110" t="s">
        <v>2</v>
      </c>
      <c r="F23" s="111">
        <f>SUM(E4:E22)</f>
        <v>3729.1299999999997</v>
      </c>
    </row>
    <row r="24" spans="1:6" ht="15.75" thickBot="1" x14ac:dyDescent="0.3">
      <c r="A24" s="6"/>
    </row>
    <row r="25" spans="1:6" ht="18.75" customHeight="1" collapsed="1" thickBot="1" x14ac:dyDescent="0.3">
      <c r="A25" s="134" t="s">
        <v>71</v>
      </c>
      <c r="B25" s="135"/>
      <c r="C25" s="135"/>
      <c r="D25" s="135"/>
      <c r="E25" s="135"/>
      <c r="F25" s="136"/>
    </row>
    <row r="26" spans="1:6" ht="18.75" hidden="1" customHeight="1" outlineLevel="1" x14ac:dyDescent="0.25">
      <c r="A26" s="35" t="s">
        <v>3</v>
      </c>
      <c r="B26" s="35" t="s">
        <v>21</v>
      </c>
      <c r="C26" s="35" t="s">
        <v>70</v>
      </c>
      <c r="D26" s="36" t="s">
        <v>0</v>
      </c>
      <c r="E26" s="36" t="s">
        <v>1</v>
      </c>
    </row>
    <row r="27" spans="1:6" ht="16.5" hidden="1" customHeight="1" outlineLevel="1" x14ac:dyDescent="0.25">
      <c r="A27" s="75">
        <v>1</v>
      </c>
      <c r="B27" s="85" t="s">
        <v>72</v>
      </c>
      <c r="C27" s="54" t="s">
        <v>128</v>
      </c>
      <c r="D27" s="105">
        <v>37.450000000000003</v>
      </c>
      <c r="E27" s="59">
        <f t="shared" ref="E27:E53" si="1">PRODUCT(D27,A27)</f>
        <v>37.450000000000003</v>
      </c>
      <c r="F27" s="37"/>
    </row>
    <row r="28" spans="1:6" ht="27.75" hidden="1" customHeight="1" outlineLevel="1" x14ac:dyDescent="0.25">
      <c r="A28" s="75">
        <v>4</v>
      </c>
      <c r="B28" s="88" t="s">
        <v>157</v>
      </c>
      <c r="C28" s="88" t="s">
        <v>158</v>
      </c>
      <c r="D28" s="105">
        <v>30.7</v>
      </c>
      <c r="E28" s="59">
        <f t="shared" si="1"/>
        <v>122.8</v>
      </c>
      <c r="F28" s="37"/>
    </row>
    <row r="29" spans="1:6" ht="17.25" hidden="1" customHeight="1" outlineLevel="1" x14ac:dyDescent="0.25">
      <c r="A29" s="75">
        <v>1</v>
      </c>
      <c r="B29" s="85" t="s">
        <v>159</v>
      </c>
      <c r="C29" s="54" t="s">
        <v>160</v>
      </c>
      <c r="D29" s="105">
        <v>67.540000000000006</v>
      </c>
      <c r="E29" s="59">
        <f t="shared" si="1"/>
        <v>67.540000000000006</v>
      </c>
      <c r="F29" s="37"/>
    </row>
    <row r="30" spans="1:6" ht="15" hidden="1" customHeight="1" outlineLevel="1" x14ac:dyDescent="0.25">
      <c r="A30" s="75">
        <v>4</v>
      </c>
      <c r="B30" s="54" t="s">
        <v>73</v>
      </c>
      <c r="C30" s="54" t="s">
        <v>161</v>
      </c>
      <c r="D30" s="105">
        <v>67.540000000000006</v>
      </c>
      <c r="E30" s="59">
        <f t="shared" si="1"/>
        <v>270.16000000000003</v>
      </c>
      <c r="F30" s="37"/>
    </row>
    <row r="31" spans="1:6" ht="18.75" hidden="1" customHeight="1" outlineLevel="1" x14ac:dyDescent="0.25">
      <c r="A31" s="75">
        <v>4</v>
      </c>
      <c r="B31" s="85" t="s">
        <v>74</v>
      </c>
      <c r="C31" s="54" t="s">
        <v>162</v>
      </c>
      <c r="D31" s="105">
        <v>49.73</v>
      </c>
      <c r="E31" s="59">
        <f t="shared" si="1"/>
        <v>198.92</v>
      </c>
      <c r="F31" s="37"/>
    </row>
    <row r="32" spans="1:6" ht="15.75" hidden="1" customHeight="1" outlineLevel="1" x14ac:dyDescent="0.25">
      <c r="A32" s="75">
        <v>1</v>
      </c>
      <c r="B32" s="54" t="s">
        <v>24</v>
      </c>
      <c r="C32" s="54" t="s">
        <v>163</v>
      </c>
      <c r="D32" s="105">
        <v>14.74</v>
      </c>
      <c r="E32" s="59">
        <f t="shared" si="1"/>
        <v>14.74</v>
      </c>
      <c r="F32" s="37"/>
    </row>
    <row r="33" spans="1:6" ht="27" hidden="1" customHeight="1" outlineLevel="1" x14ac:dyDescent="0.25">
      <c r="A33" s="75">
        <v>4</v>
      </c>
      <c r="B33" s="85" t="s">
        <v>75</v>
      </c>
      <c r="C33" s="54" t="s">
        <v>164</v>
      </c>
      <c r="D33" s="105">
        <v>29.47</v>
      </c>
      <c r="E33" s="59">
        <f t="shared" si="1"/>
        <v>117.88</v>
      </c>
      <c r="F33" s="37"/>
    </row>
    <row r="34" spans="1:6" ht="18.75" hidden="1" customHeight="1" outlineLevel="1" x14ac:dyDescent="0.25">
      <c r="A34" s="75">
        <v>1</v>
      </c>
      <c r="B34" s="54" t="s">
        <v>141</v>
      </c>
      <c r="C34" s="54" t="s">
        <v>165</v>
      </c>
      <c r="D34" s="105">
        <v>60.17</v>
      </c>
      <c r="E34" s="59">
        <f t="shared" si="1"/>
        <v>60.17</v>
      </c>
      <c r="F34" s="37"/>
    </row>
    <row r="35" spans="1:6" ht="18.75" hidden="1" customHeight="1" outlineLevel="1" x14ac:dyDescent="0.25">
      <c r="A35" s="75">
        <v>4</v>
      </c>
      <c r="B35" s="85" t="s">
        <v>142</v>
      </c>
      <c r="C35" s="54" t="s">
        <v>166</v>
      </c>
      <c r="D35" s="105">
        <v>90.87</v>
      </c>
      <c r="E35" s="59">
        <f t="shared" si="1"/>
        <v>363.48</v>
      </c>
      <c r="F35" s="37"/>
    </row>
    <row r="36" spans="1:6" ht="18.75" hidden="1" customHeight="1" outlineLevel="1" x14ac:dyDescent="0.25">
      <c r="A36" s="75">
        <v>1</v>
      </c>
      <c r="B36" s="54" t="s">
        <v>143</v>
      </c>
      <c r="C36" s="54" t="s">
        <v>167</v>
      </c>
      <c r="D36" s="105">
        <v>63.86</v>
      </c>
      <c r="E36" s="59">
        <f t="shared" si="1"/>
        <v>63.86</v>
      </c>
      <c r="F36" s="37"/>
    </row>
    <row r="37" spans="1:6" ht="18.75" hidden="1" customHeight="1" outlineLevel="1" x14ac:dyDescent="0.25">
      <c r="A37" s="75">
        <v>4</v>
      </c>
      <c r="B37" s="85" t="s">
        <v>76</v>
      </c>
      <c r="C37" s="54" t="s">
        <v>168</v>
      </c>
      <c r="D37" s="105">
        <v>60.79</v>
      </c>
      <c r="E37" s="59">
        <f t="shared" si="1"/>
        <v>243.16</v>
      </c>
      <c r="F37" s="37"/>
    </row>
    <row r="38" spans="1:6" ht="18.75" hidden="1" customHeight="1" outlineLevel="1" x14ac:dyDescent="0.25">
      <c r="A38" s="75">
        <v>1</v>
      </c>
      <c r="B38" s="54" t="s">
        <v>144</v>
      </c>
      <c r="C38" s="54" t="s">
        <v>169</v>
      </c>
      <c r="D38" s="105">
        <v>90.87</v>
      </c>
      <c r="E38" s="59">
        <f t="shared" si="1"/>
        <v>90.87</v>
      </c>
      <c r="F38" s="37"/>
    </row>
    <row r="39" spans="1:6" ht="18.75" hidden="1" customHeight="1" outlineLevel="1" x14ac:dyDescent="0.25">
      <c r="A39" s="75">
        <v>4</v>
      </c>
      <c r="B39" s="85" t="s">
        <v>77</v>
      </c>
      <c r="C39" s="54" t="s">
        <v>170</v>
      </c>
      <c r="D39" s="105">
        <v>82.28</v>
      </c>
      <c r="E39" s="59">
        <f t="shared" si="1"/>
        <v>329.12</v>
      </c>
      <c r="F39" s="37"/>
    </row>
    <row r="40" spans="1:6" ht="18.75" hidden="1" customHeight="1" outlineLevel="1" x14ac:dyDescent="0.25">
      <c r="A40" s="75">
        <v>1</v>
      </c>
      <c r="B40" s="54" t="s">
        <v>78</v>
      </c>
      <c r="C40" s="54" t="s">
        <v>171</v>
      </c>
      <c r="D40" s="105">
        <v>67.540000000000006</v>
      </c>
      <c r="E40" s="59">
        <f t="shared" si="1"/>
        <v>67.540000000000006</v>
      </c>
      <c r="F40" s="37"/>
    </row>
    <row r="41" spans="1:6" ht="18.75" hidden="1" customHeight="1" outlineLevel="1" x14ac:dyDescent="0.25">
      <c r="A41" s="75">
        <v>4</v>
      </c>
      <c r="B41" s="85" t="s">
        <v>145</v>
      </c>
      <c r="C41" s="54" t="s">
        <v>174</v>
      </c>
      <c r="D41" s="105">
        <v>47.28</v>
      </c>
      <c r="E41" s="59">
        <f t="shared" si="1"/>
        <v>189.12</v>
      </c>
      <c r="F41" s="37"/>
    </row>
    <row r="42" spans="1:6" ht="18.75" hidden="1" customHeight="1" outlineLevel="1" x14ac:dyDescent="0.25">
      <c r="A42" s="75">
        <v>1</v>
      </c>
      <c r="B42" s="54" t="s">
        <v>146</v>
      </c>
      <c r="C42" s="54" t="s">
        <v>172</v>
      </c>
      <c r="D42" s="105">
        <v>170.69</v>
      </c>
      <c r="E42" s="59">
        <f t="shared" si="1"/>
        <v>170.69</v>
      </c>
      <c r="F42" s="37"/>
    </row>
    <row r="43" spans="1:6" ht="18.75" hidden="1" customHeight="1" outlineLevel="1" x14ac:dyDescent="0.25">
      <c r="A43" s="75">
        <v>4</v>
      </c>
      <c r="B43" s="85" t="s">
        <v>147</v>
      </c>
      <c r="C43" s="54" t="s">
        <v>173</v>
      </c>
      <c r="D43" s="105">
        <v>65.08</v>
      </c>
      <c r="E43" s="59">
        <f t="shared" si="1"/>
        <v>260.32</v>
      </c>
      <c r="F43" s="37"/>
    </row>
    <row r="44" spans="1:6" ht="18.75" hidden="1" customHeight="1" outlineLevel="1" x14ac:dyDescent="0.25">
      <c r="A44" s="75">
        <v>4</v>
      </c>
      <c r="B44" s="54" t="s">
        <v>148</v>
      </c>
      <c r="C44" s="54" t="s">
        <v>173</v>
      </c>
      <c r="D44" s="105">
        <v>65.08</v>
      </c>
      <c r="E44" s="59">
        <f t="shared" si="1"/>
        <v>260.32</v>
      </c>
      <c r="F44" s="37"/>
    </row>
    <row r="45" spans="1:6" ht="18.75" hidden="1" customHeight="1" outlineLevel="1" x14ac:dyDescent="0.25">
      <c r="A45" s="75">
        <v>4</v>
      </c>
      <c r="B45" s="85" t="s">
        <v>149</v>
      </c>
      <c r="C45" s="54" t="s">
        <v>173</v>
      </c>
      <c r="D45" s="105">
        <v>65.08</v>
      </c>
      <c r="E45" s="59">
        <f t="shared" si="1"/>
        <v>260.32</v>
      </c>
      <c r="F45" s="37"/>
    </row>
    <row r="46" spans="1:6" ht="18.75" hidden="1" customHeight="1" outlineLevel="1" x14ac:dyDescent="0.25">
      <c r="A46" s="75">
        <v>4</v>
      </c>
      <c r="B46" s="54" t="s">
        <v>150</v>
      </c>
      <c r="C46" s="54" t="s">
        <v>173</v>
      </c>
      <c r="D46" s="105">
        <v>65.08</v>
      </c>
      <c r="E46" s="59">
        <f t="shared" si="1"/>
        <v>260.32</v>
      </c>
      <c r="F46" s="37"/>
    </row>
    <row r="47" spans="1:6" ht="18.75" hidden="1" customHeight="1" outlineLevel="1" x14ac:dyDescent="0.25">
      <c r="A47" s="75">
        <v>4</v>
      </c>
      <c r="B47" s="85" t="s">
        <v>79</v>
      </c>
      <c r="C47" s="54" t="s">
        <v>175</v>
      </c>
      <c r="D47" s="105">
        <v>67.540000000000006</v>
      </c>
      <c r="E47" s="59">
        <f t="shared" si="1"/>
        <v>270.16000000000003</v>
      </c>
      <c r="F47" s="37"/>
    </row>
    <row r="48" spans="1:6" ht="18.75" hidden="1" customHeight="1" outlineLevel="1" x14ac:dyDescent="0.25">
      <c r="A48" s="75">
        <v>4</v>
      </c>
      <c r="B48" s="54" t="s">
        <v>80</v>
      </c>
      <c r="C48" s="54" t="s">
        <v>176</v>
      </c>
      <c r="D48" s="105">
        <v>89.64</v>
      </c>
      <c r="E48" s="59">
        <f t="shared" si="1"/>
        <v>358.56</v>
      </c>
      <c r="F48" s="37"/>
    </row>
    <row r="49" spans="1:6" ht="18.75" hidden="1" customHeight="1" outlineLevel="1" x14ac:dyDescent="0.25">
      <c r="A49" s="75">
        <v>4</v>
      </c>
      <c r="B49" s="85" t="s">
        <v>81</v>
      </c>
      <c r="C49" s="54" t="s">
        <v>177</v>
      </c>
      <c r="D49" s="105">
        <v>157.18</v>
      </c>
      <c r="E49" s="59">
        <f t="shared" si="1"/>
        <v>628.72</v>
      </c>
      <c r="F49" s="37"/>
    </row>
    <row r="50" spans="1:6" ht="18.75" hidden="1" customHeight="1" outlineLevel="1" x14ac:dyDescent="0.25">
      <c r="A50" s="75">
        <v>1</v>
      </c>
      <c r="B50" s="54" t="s">
        <v>82</v>
      </c>
      <c r="C50" s="54" t="s">
        <v>178</v>
      </c>
      <c r="D50" s="105">
        <v>97.01</v>
      </c>
      <c r="E50" s="59">
        <f t="shared" si="1"/>
        <v>97.01</v>
      </c>
      <c r="F50" s="37"/>
    </row>
    <row r="51" spans="1:6" ht="18.75" hidden="1" customHeight="1" outlineLevel="1" x14ac:dyDescent="0.25">
      <c r="A51" s="75">
        <v>1</v>
      </c>
      <c r="B51" s="85" t="s">
        <v>83</v>
      </c>
      <c r="C51" s="54" t="s">
        <v>179</v>
      </c>
      <c r="D51" s="105">
        <v>77.98</v>
      </c>
      <c r="E51" s="59">
        <f t="shared" si="1"/>
        <v>77.98</v>
      </c>
      <c r="F51" s="37"/>
    </row>
    <row r="52" spans="1:6" ht="18.75" hidden="1" customHeight="1" outlineLevel="1" x14ac:dyDescent="0.25">
      <c r="A52" s="75">
        <v>1</v>
      </c>
      <c r="B52" s="54" t="s">
        <v>84</v>
      </c>
      <c r="C52" s="54" t="s">
        <v>180</v>
      </c>
      <c r="D52" s="105">
        <v>77.98</v>
      </c>
      <c r="E52" s="59">
        <f t="shared" si="1"/>
        <v>77.98</v>
      </c>
      <c r="F52" s="37"/>
    </row>
    <row r="53" spans="1:6" ht="18.75" hidden="1" customHeight="1" outlineLevel="1" x14ac:dyDescent="0.25">
      <c r="A53" s="75">
        <v>1</v>
      </c>
      <c r="B53" s="85" t="s">
        <v>151</v>
      </c>
      <c r="C53" s="54" t="s">
        <v>181</v>
      </c>
      <c r="D53" s="105">
        <v>32.54</v>
      </c>
      <c r="E53" s="59">
        <f t="shared" si="1"/>
        <v>32.54</v>
      </c>
      <c r="F53" s="37"/>
    </row>
    <row r="54" spans="1:6" ht="18.75" hidden="1" customHeight="1" outlineLevel="1" x14ac:dyDescent="0.25">
      <c r="A54" s="75">
        <v>1</v>
      </c>
      <c r="B54" s="54" t="s">
        <v>182</v>
      </c>
      <c r="C54" s="54" t="s">
        <v>183</v>
      </c>
      <c r="D54" s="105">
        <v>120.34</v>
      </c>
      <c r="E54" s="59">
        <f>PRODUCT(A54:D54)</f>
        <v>120.34</v>
      </c>
      <c r="F54" s="37"/>
    </row>
    <row r="55" spans="1:6" ht="18.75" hidden="1" customHeight="1" outlineLevel="1" x14ac:dyDescent="0.25">
      <c r="A55" s="75">
        <v>4</v>
      </c>
      <c r="B55" s="85" t="s">
        <v>85</v>
      </c>
      <c r="C55" s="54" t="s">
        <v>184</v>
      </c>
      <c r="D55" s="105">
        <v>65.08</v>
      </c>
      <c r="E55" s="59">
        <f t="shared" ref="E55:E89" si="2">PRODUCT(D55,A55)</f>
        <v>260.32</v>
      </c>
      <c r="F55" s="37"/>
    </row>
    <row r="56" spans="1:6" ht="18.75" hidden="1" customHeight="1" outlineLevel="1" x14ac:dyDescent="0.25">
      <c r="A56" s="75">
        <v>4</v>
      </c>
      <c r="B56" s="54" t="s">
        <v>86</v>
      </c>
      <c r="C56" s="54" t="s">
        <v>185</v>
      </c>
      <c r="D56" s="105">
        <v>116.05</v>
      </c>
      <c r="E56" s="59">
        <f t="shared" si="2"/>
        <v>464.2</v>
      </c>
      <c r="F56" s="37"/>
    </row>
    <row r="57" spans="1:6" ht="18.75" hidden="1" customHeight="1" outlineLevel="1" x14ac:dyDescent="0.25">
      <c r="A57" s="75">
        <v>4</v>
      </c>
      <c r="B57" s="85" t="s">
        <v>152</v>
      </c>
      <c r="C57" s="54" t="s">
        <v>186</v>
      </c>
      <c r="D57" s="105">
        <v>72.45</v>
      </c>
      <c r="E57" s="59">
        <f t="shared" si="2"/>
        <v>289.8</v>
      </c>
      <c r="F57" s="37"/>
    </row>
    <row r="58" spans="1:6" ht="30" hidden="1" customHeight="1" outlineLevel="1" x14ac:dyDescent="0.25">
      <c r="A58" s="75">
        <v>4</v>
      </c>
      <c r="B58" s="54" t="s">
        <v>187</v>
      </c>
      <c r="C58" s="54" t="s">
        <v>188</v>
      </c>
      <c r="D58" s="105">
        <v>27.63</v>
      </c>
      <c r="E58" s="59">
        <f t="shared" si="2"/>
        <v>110.52</v>
      </c>
      <c r="F58" s="37"/>
    </row>
    <row r="59" spans="1:6" ht="33" hidden="1" customHeight="1" outlineLevel="1" x14ac:dyDescent="0.25">
      <c r="A59" s="75">
        <v>1</v>
      </c>
      <c r="B59" s="85" t="s">
        <v>87</v>
      </c>
      <c r="C59" s="54" t="s">
        <v>189</v>
      </c>
      <c r="D59" s="105">
        <v>42.37</v>
      </c>
      <c r="E59" s="59">
        <f t="shared" si="2"/>
        <v>42.37</v>
      </c>
      <c r="F59" s="37"/>
    </row>
    <row r="60" spans="1:6" s="18" customFormat="1" ht="15" hidden="1" customHeight="1" outlineLevel="1" x14ac:dyDescent="0.25">
      <c r="A60" s="74">
        <v>4</v>
      </c>
      <c r="B60" s="54" t="s">
        <v>190</v>
      </c>
      <c r="C60" s="54" t="s">
        <v>191</v>
      </c>
      <c r="D60" s="105">
        <v>25.79</v>
      </c>
      <c r="E60" s="61">
        <f t="shared" si="2"/>
        <v>103.16</v>
      </c>
      <c r="F60" s="17"/>
    </row>
    <row r="61" spans="1:6" s="18" customFormat="1" ht="15" hidden="1" customHeight="1" outlineLevel="1" x14ac:dyDescent="0.25">
      <c r="A61" s="74">
        <v>4</v>
      </c>
      <c r="B61" s="85" t="s">
        <v>192</v>
      </c>
      <c r="C61" s="54" t="s">
        <v>193</v>
      </c>
      <c r="D61" s="105">
        <v>136.31</v>
      </c>
      <c r="E61" s="61">
        <f t="shared" si="2"/>
        <v>545.24</v>
      </c>
      <c r="F61" s="17"/>
    </row>
    <row r="62" spans="1:6" s="18" customFormat="1" ht="15" hidden="1" customHeight="1" outlineLevel="1" x14ac:dyDescent="0.25">
      <c r="A62" s="74">
        <v>2</v>
      </c>
      <c r="B62" s="54" t="s">
        <v>88</v>
      </c>
      <c r="C62" s="54" t="s">
        <v>194</v>
      </c>
      <c r="D62" s="105">
        <v>49.12</v>
      </c>
      <c r="E62" s="61">
        <f t="shared" si="2"/>
        <v>98.24</v>
      </c>
      <c r="F62" s="17"/>
    </row>
    <row r="63" spans="1:6" s="18" customFormat="1" ht="15" hidden="1" customHeight="1" outlineLevel="1" x14ac:dyDescent="0.25">
      <c r="A63" s="74">
        <v>3</v>
      </c>
      <c r="B63" s="85" t="s">
        <v>120</v>
      </c>
      <c r="C63" s="54" t="s">
        <v>195</v>
      </c>
      <c r="D63" s="105">
        <v>70</v>
      </c>
      <c r="E63" s="61">
        <f t="shared" si="2"/>
        <v>210</v>
      </c>
      <c r="F63" s="17"/>
    </row>
    <row r="64" spans="1:6" s="18" customFormat="1" ht="29.25" hidden="1" customHeight="1" outlineLevel="1" x14ac:dyDescent="0.25">
      <c r="A64" s="74">
        <v>4</v>
      </c>
      <c r="B64" s="54" t="s">
        <v>196</v>
      </c>
      <c r="C64" s="54" t="s">
        <v>197</v>
      </c>
      <c r="D64" s="105">
        <v>65.08</v>
      </c>
      <c r="E64" s="61">
        <f t="shared" si="2"/>
        <v>260.32</v>
      </c>
      <c r="F64" s="17"/>
    </row>
    <row r="65" spans="1:6" s="18" customFormat="1" ht="15" hidden="1" customHeight="1" outlineLevel="1" x14ac:dyDescent="0.25">
      <c r="A65" s="74">
        <v>1</v>
      </c>
      <c r="B65" s="85" t="s">
        <v>198</v>
      </c>
      <c r="C65" s="54" t="s">
        <v>199</v>
      </c>
      <c r="D65" s="105">
        <v>72.45</v>
      </c>
      <c r="E65" s="61">
        <f t="shared" si="2"/>
        <v>72.45</v>
      </c>
      <c r="F65" s="17"/>
    </row>
    <row r="66" spans="1:6" s="18" customFormat="1" ht="15" hidden="1" customHeight="1" outlineLevel="1" x14ac:dyDescent="0.25">
      <c r="A66" s="74">
        <v>1</v>
      </c>
      <c r="B66" s="54" t="s">
        <v>201</v>
      </c>
      <c r="C66" s="54" t="s">
        <v>200</v>
      </c>
      <c r="D66" s="105">
        <v>24.56</v>
      </c>
      <c r="E66" s="61">
        <f t="shared" si="2"/>
        <v>24.56</v>
      </c>
      <c r="F66" s="17"/>
    </row>
    <row r="67" spans="1:6" s="18" customFormat="1" ht="15" hidden="1" customHeight="1" outlineLevel="1" x14ac:dyDescent="0.25">
      <c r="A67" s="74">
        <v>4</v>
      </c>
      <c r="B67" s="85" t="s">
        <v>89</v>
      </c>
      <c r="C67" s="54" t="s">
        <v>202</v>
      </c>
      <c r="D67" s="105">
        <v>52.19</v>
      </c>
      <c r="E67" s="61">
        <f t="shared" si="2"/>
        <v>208.76</v>
      </c>
      <c r="F67" s="17"/>
    </row>
    <row r="68" spans="1:6" s="18" customFormat="1" ht="15" hidden="1" customHeight="1" outlineLevel="1" x14ac:dyDescent="0.25">
      <c r="A68" s="74">
        <v>1</v>
      </c>
      <c r="B68" s="54" t="s">
        <v>90</v>
      </c>
      <c r="C68" s="54" t="s">
        <v>203</v>
      </c>
      <c r="D68" s="105">
        <v>38.07</v>
      </c>
      <c r="E68" s="61">
        <f t="shared" si="2"/>
        <v>38.07</v>
      </c>
      <c r="F68" s="17"/>
    </row>
    <row r="69" spans="1:6" s="18" customFormat="1" ht="15" hidden="1" customHeight="1" outlineLevel="1" x14ac:dyDescent="0.25">
      <c r="A69" s="74">
        <v>4</v>
      </c>
      <c r="B69" s="85" t="s">
        <v>153</v>
      </c>
      <c r="C69" s="54" t="s">
        <v>204</v>
      </c>
      <c r="D69" s="105">
        <v>48.51</v>
      </c>
      <c r="E69" s="61">
        <f t="shared" si="2"/>
        <v>194.04</v>
      </c>
      <c r="F69" s="17"/>
    </row>
    <row r="70" spans="1:6" s="18" customFormat="1" ht="28.5" hidden="1" customHeight="1" outlineLevel="1" x14ac:dyDescent="0.25">
      <c r="A70" s="74">
        <v>1</v>
      </c>
      <c r="B70" s="54" t="s">
        <v>91</v>
      </c>
      <c r="C70" s="54" t="s">
        <v>205</v>
      </c>
      <c r="D70" s="105">
        <v>71.22</v>
      </c>
      <c r="E70" s="61">
        <f t="shared" si="2"/>
        <v>71.22</v>
      </c>
      <c r="F70" s="17"/>
    </row>
    <row r="71" spans="1:6" s="18" customFormat="1" ht="27" hidden="1" customHeight="1" outlineLevel="1" x14ac:dyDescent="0.25">
      <c r="A71" s="74">
        <v>1</v>
      </c>
      <c r="B71" s="85" t="s">
        <v>92</v>
      </c>
      <c r="C71" s="54" t="s">
        <v>205</v>
      </c>
      <c r="D71" s="105">
        <v>85.35</v>
      </c>
      <c r="E71" s="61">
        <f t="shared" si="2"/>
        <v>85.35</v>
      </c>
      <c r="F71" s="17"/>
    </row>
    <row r="72" spans="1:6" s="18" customFormat="1" ht="15" hidden="1" customHeight="1" outlineLevel="1" x14ac:dyDescent="0.25">
      <c r="A72" s="74">
        <v>1</v>
      </c>
      <c r="B72" s="54" t="s">
        <v>154</v>
      </c>
      <c r="C72" s="54" t="s">
        <v>206</v>
      </c>
      <c r="D72" s="105">
        <v>47.89</v>
      </c>
      <c r="E72" s="61">
        <f t="shared" si="2"/>
        <v>47.89</v>
      </c>
      <c r="F72" s="17"/>
    </row>
    <row r="73" spans="1:6" s="18" customFormat="1" ht="28.5" hidden="1" customHeight="1" outlineLevel="1" x14ac:dyDescent="0.25">
      <c r="A73" s="68">
        <v>1</v>
      </c>
      <c r="B73" s="85" t="s">
        <v>208</v>
      </c>
      <c r="C73" s="54" t="s">
        <v>207</v>
      </c>
      <c r="D73" s="105">
        <v>39.909999999999997</v>
      </c>
      <c r="E73" s="61">
        <f t="shared" si="2"/>
        <v>39.909999999999997</v>
      </c>
      <c r="F73" s="17"/>
    </row>
    <row r="74" spans="1:6" s="18" customFormat="1" ht="15" hidden="1" customHeight="1" outlineLevel="1" x14ac:dyDescent="0.25">
      <c r="A74" s="68">
        <v>4</v>
      </c>
      <c r="B74" s="54" t="s">
        <v>155</v>
      </c>
      <c r="C74" s="54" t="s">
        <v>209</v>
      </c>
      <c r="D74" s="105">
        <v>67.540000000000006</v>
      </c>
      <c r="E74" s="76">
        <f t="shared" si="2"/>
        <v>270.16000000000003</v>
      </c>
      <c r="F74" s="17"/>
    </row>
    <row r="75" spans="1:6" s="18" customFormat="1" ht="26.25" hidden="1" customHeight="1" outlineLevel="1" x14ac:dyDescent="0.25">
      <c r="A75" s="68">
        <v>1</v>
      </c>
      <c r="B75" s="85" t="s">
        <v>93</v>
      </c>
      <c r="C75" s="54" t="s">
        <v>210</v>
      </c>
      <c r="D75" s="105">
        <v>18.420000000000002</v>
      </c>
      <c r="E75" s="76">
        <f t="shared" si="2"/>
        <v>18.420000000000002</v>
      </c>
      <c r="F75" s="17"/>
    </row>
    <row r="76" spans="1:6" s="18" customFormat="1" ht="15" hidden="1" customHeight="1" outlineLevel="1" x14ac:dyDescent="0.25">
      <c r="A76" s="68">
        <v>3</v>
      </c>
      <c r="B76" s="54" t="s">
        <v>94</v>
      </c>
      <c r="C76" s="54" t="s">
        <v>211</v>
      </c>
      <c r="D76" s="105">
        <v>114.82</v>
      </c>
      <c r="E76" s="76">
        <f t="shared" si="2"/>
        <v>344.46</v>
      </c>
      <c r="F76" s="17"/>
    </row>
    <row r="77" spans="1:6" s="18" customFormat="1" ht="15" hidden="1" customHeight="1" outlineLevel="1" x14ac:dyDescent="0.25">
      <c r="A77" s="68">
        <v>1</v>
      </c>
      <c r="B77" s="85" t="s">
        <v>95</v>
      </c>
      <c r="C77" s="54" t="s">
        <v>212</v>
      </c>
      <c r="D77" s="105">
        <v>19.649999999999999</v>
      </c>
      <c r="E77" s="76">
        <f t="shared" si="2"/>
        <v>19.649999999999999</v>
      </c>
      <c r="F77" s="17"/>
    </row>
    <row r="78" spans="1:6" s="18" customFormat="1" ht="30.75" hidden="1" customHeight="1" outlineLevel="1" x14ac:dyDescent="0.25">
      <c r="A78" s="68">
        <v>4</v>
      </c>
      <c r="B78" s="54" t="s">
        <v>96</v>
      </c>
      <c r="C78" s="54" t="s">
        <v>213</v>
      </c>
      <c r="D78" s="105">
        <v>23.95</v>
      </c>
      <c r="E78" s="76">
        <f t="shared" si="2"/>
        <v>95.8</v>
      </c>
      <c r="F78" s="17"/>
    </row>
    <row r="79" spans="1:6" s="18" customFormat="1" ht="15" hidden="1" customHeight="1" outlineLevel="1" x14ac:dyDescent="0.25">
      <c r="A79" s="68">
        <v>1</v>
      </c>
      <c r="B79" s="85" t="s">
        <v>97</v>
      </c>
      <c r="C79" s="54" t="s">
        <v>214</v>
      </c>
      <c r="D79" s="105">
        <v>49.06</v>
      </c>
      <c r="E79" s="77">
        <f t="shared" si="2"/>
        <v>49.06</v>
      </c>
      <c r="F79" s="17"/>
    </row>
    <row r="80" spans="1:6" s="18" customFormat="1" ht="15" hidden="1" customHeight="1" outlineLevel="1" x14ac:dyDescent="0.25">
      <c r="A80" s="68">
        <v>4</v>
      </c>
      <c r="B80" s="54" t="s">
        <v>98</v>
      </c>
      <c r="C80" s="54" t="s">
        <v>215</v>
      </c>
      <c r="D80" s="105">
        <v>35.61</v>
      </c>
      <c r="E80" s="77">
        <f t="shared" si="2"/>
        <v>142.44</v>
      </c>
      <c r="F80" s="17"/>
    </row>
    <row r="81" spans="1:6" s="18" customFormat="1" ht="15" hidden="1" customHeight="1" outlineLevel="1" x14ac:dyDescent="0.25">
      <c r="A81" s="68">
        <v>1</v>
      </c>
      <c r="B81" s="85" t="s">
        <v>99</v>
      </c>
      <c r="C81" s="54" t="s">
        <v>216</v>
      </c>
      <c r="D81" s="105">
        <v>52.19</v>
      </c>
      <c r="E81" s="77">
        <f t="shared" si="2"/>
        <v>52.19</v>
      </c>
      <c r="F81" s="17"/>
    </row>
    <row r="82" spans="1:6" s="18" customFormat="1" ht="15" hidden="1" customHeight="1" outlineLevel="1" x14ac:dyDescent="0.25">
      <c r="A82" s="68">
        <v>4</v>
      </c>
      <c r="B82" s="54" t="s">
        <v>217</v>
      </c>
      <c r="C82" s="54" t="s">
        <v>218</v>
      </c>
      <c r="D82" s="105">
        <v>54.03</v>
      </c>
      <c r="E82" s="77">
        <f t="shared" si="2"/>
        <v>216.12</v>
      </c>
      <c r="F82" s="17"/>
    </row>
    <row r="83" spans="1:6" s="18" customFormat="1" ht="15" hidden="1" customHeight="1" outlineLevel="1" x14ac:dyDescent="0.25">
      <c r="A83" s="68">
        <v>4</v>
      </c>
      <c r="B83" s="85" t="s">
        <v>66</v>
      </c>
      <c r="C83" s="54" t="s">
        <v>219</v>
      </c>
      <c r="D83" s="105">
        <v>155.34</v>
      </c>
      <c r="E83" s="77">
        <f t="shared" si="2"/>
        <v>621.36</v>
      </c>
      <c r="F83" s="17"/>
    </row>
    <row r="84" spans="1:6" s="18" customFormat="1" ht="15" hidden="1" customHeight="1" outlineLevel="1" x14ac:dyDescent="0.25">
      <c r="A84" s="68">
        <v>2</v>
      </c>
      <c r="B84" s="54" t="s">
        <v>66</v>
      </c>
      <c r="C84" s="54" t="s">
        <v>136</v>
      </c>
      <c r="D84" s="105">
        <v>110.52</v>
      </c>
      <c r="E84" s="77">
        <f t="shared" si="2"/>
        <v>221.04</v>
      </c>
      <c r="F84" s="17"/>
    </row>
    <row r="85" spans="1:6" s="18" customFormat="1" ht="15" hidden="1" customHeight="1" outlineLevel="1" x14ac:dyDescent="0.25">
      <c r="A85" s="74">
        <v>1</v>
      </c>
      <c r="B85" s="85" t="s">
        <v>100</v>
      </c>
      <c r="C85" s="54" t="s">
        <v>220</v>
      </c>
      <c r="D85" s="105">
        <v>66.930000000000007</v>
      </c>
      <c r="E85" s="77">
        <f t="shared" si="2"/>
        <v>66.930000000000007</v>
      </c>
      <c r="F85" s="17"/>
    </row>
    <row r="86" spans="1:6" s="18" customFormat="1" ht="15" hidden="1" customHeight="1" outlineLevel="1" x14ac:dyDescent="0.25">
      <c r="A86" s="74">
        <v>4</v>
      </c>
      <c r="B86" s="54" t="s">
        <v>221</v>
      </c>
      <c r="C86" s="54" t="s">
        <v>222</v>
      </c>
      <c r="D86" s="105">
        <v>182.97</v>
      </c>
      <c r="E86" s="77">
        <f t="shared" si="2"/>
        <v>731.88</v>
      </c>
      <c r="F86" s="17"/>
    </row>
    <row r="87" spans="1:6" s="18" customFormat="1" ht="15" hidden="1" customHeight="1" outlineLevel="1" x14ac:dyDescent="0.25">
      <c r="A87" s="68">
        <v>1</v>
      </c>
      <c r="B87" s="85" t="s">
        <v>101</v>
      </c>
      <c r="C87" s="54" t="s">
        <v>223</v>
      </c>
      <c r="D87" s="105">
        <v>185.43</v>
      </c>
      <c r="E87" s="77">
        <f t="shared" si="2"/>
        <v>185.43</v>
      </c>
      <c r="F87" s="17"/>
    </row>
    <row r="88" spans="1:6" s="18" customFormat="1" ht="15" hidden="1" customHeight="1" outlineLevel="1" x14ac:dyDescent="0.25">
      <c r="A88" s="68">
        <v>4</v>
      </c>
      <c r="B88" s="54" t="s">
        <v>102</v>
      </c>
      <c r="C88" s="54" t="s">
        <v>224</v>
      </c>
      <c r="D88" s="105">
        <v>67.540000000000006</v>
      </c>
      <c r="E88" s="77">
        <f t="shared" si="2"/>
        <v>270.16000000000003</v>
      </c>
      <c r="F88" s="17"/>
    </row>
    <row r="89" spans="1:6" s="18" customFormat="1" ht="15" hidden="1" customHeight="1" outlineLevel="1" x14ac:dyDescent="0.25">
      <c r="A89" s="68">
        <v>1</v>
      </c>
      <c r="B89" s="85" t="s">
        <v>103</v>
      </c>
      <c r="C89" s="54" t="s">
        <v>225</v>
      </c>
      <c r="D89" s="105">
        <v>30.09</v>
      </c>
      <c r="E89" s="77">
        <f t="shared" si="2"/>
        <v>30.09</v>
      </c>
      <c r="F89" s="17"/>
    </row>
    <row r="90" spans="1:6" s="18" customFormat="1" ht="15" hidden="1" customHeight="1" outlineLevel="1" x14ac:dyDescent="0.25">
      <c r="A90" s="68">
        <v>4</v>
      </c>
      <c r="B90" s="54" t="s">
        <v>110</v>
      </c>
      <c r="C90" s="54" t="s">
        <v>226</v>
      </c>
      <c r="D90" s="107">
        <v>13.51</v>
      </c>
      <c r="E90" s="76">
        <f>PRODUCT(A90,D90)</f>
        <v>54.04</v>
      </c>
      <c r="F90" s="17"/>
    </row>
    <row r="91" spans="1:6" s="18" customFormat="1" ht="15" hidden="1" customHeight="1" outlineLevel="1" x14ac:dyDescent="0.25">
      <c r="A91" s="68">
        <v>4</v>
      </c>
      <c r="B91" s="85" t="s">
        <v>227</v>
      </c>
      <c r="C91" s="54" t="s">
        <v>229</v>
      </c>
      <c r="D91" s="105">
        <v>147.30000000000001</v>
      </c>
      <c r="E91" s="77">
        <f t="shared" ref="E91:E99" si="3">PRODUCT(D91,A91)</f>
        <v>589.20000000000005</v>
      </c>
      <c r="F91" s="17"/>
    </row>
    <row r="92" spans="1:6" s="18" customFormat="1" ht="15" hidden="1" customHeight="1" outlineLevel="1" x14ac:dyDescent="0.25">
      <c r="A92" s="68">
        <v>4</v>
      </c>
      <c r="B92" s="54" t="s">
        <v>228</v>
      </c>
      <c r="C92" s="54" t="s">
        <v>230</v>
      </c>
      <c r="D92" s="105">
        <v>116.6</v>
      </c>
      <c r="E92" s="77">
        <f t="shared" si="3"/>
        <v>466.4</v>
      </c>
      <c r="F92" s="17"/>
    </row>
    <row r="93" spans="1:6" s="18" customFormat="1" ht="15" hidden="1" customHeight="1" outlineLevel="1" x14ac:dyDescent="0.25">
      <c r="A93" s="68">
        <v>1</v>
      </c>
      <c r="B93" s="85" t="s">
        <v>47</v>
      </c>
      <c r="C93" s="54" t="s">
        <v>231</v>
      </c>
      <c r="D93" s="105">
        <v>69.38</v>
      </c>
      <c r="E93" s="77">
        <f t="shared" si="3"/>
        <v>69.38</v>
      </c>
      <c r="F93" s="17"/>
    </row>
    <row r="94" spans="1:6" s="18" customFormat="1" ht="15" hidden="1" customHeight="1" outlineLevel="1" x14ac:dyDescent="0.25">
      <c r="A94" s="68">
        <v>4</v>
      </c>
      <c r="B94" s="54" t="s">
        <v>104</v>
      </c>
      <c r="C94" s="54" t="s">
        <v>232</v>
      </c>
      <c r="D94" s="105">
        <v>55.2</v>
      </c>
      <c r="E94" s="77">
        <f t="shared" si="3"/>
        <v>220.8</v>
      </c>
      <c r="F94" s="17"/>
    </row>
    <row r="95" spans="1:6" s="18" customFormat="1" ht="15" hidden="1" customHeight="1" outlineLevel="1" x14ac:dyDescent="0.25">
      <c r="A95" s="68">
        <v>4</v>
      </c>
      <c r="B95" s="85" t="s">
        <v>156</v>
      </c>
      <c r="C95" t="s">
        <v>233</v>
      </c>
      <c r="D95" s="105">
        <v>48.51</v>
      </c>
      <c r="E95" s="77">
        <f t="shared" si="3"/>
        <v>194.04</v>
      </c>
      <c r="F95" s="17"/>
    </row>
    <row r="96" spans="1:6" s="18" customFormat="1" ht="15" hidden="1" customHeight="1" outlineLevel="1" x14ac:dyDescent="0.25">
      <c r="A96" s="68">
        <v>4</v>
      </c>
      <c r="B96" s="54" t="s">
        <v>105</v>
      </c>
      <c r="C96" s="54" t="s">
        <v>234</v>
      </c>
      <c r="D96" s="105">
        <v>27.63</v>
      </c>
      <c r="E96" s="77">
        <f t="shared" si="3"/>
        <v>110.52</v>
      </c>
      <c r="F96" s="17"/>
    </row>
    <row r="97" spans="1:6" s="18" customFormat="1" ht="15" hidden="1" customHeight="1" outlineLevel="1" x14ac:dyDescent="0.25">
      <c r="A97" s="68">
        <v>8</v>
      </c>
      <c r="B97" s="85" t="s">
        <v>106</v>
      </c>
      <c r="C97" s="54" t="s">
        <v>235</v>
      </c>
      <c r="D97" s="105">
        <v>67.540000000000006</v>
      </c>
      <c r="E97" s="77">
        <f t="shared" si="3"/>
        <v>540.32000000000005</v>
      </c>
      <c r="F97" s="17"/>
    </row>
    <row r="98" spans="1:6" s="18" customFormat="1" ht="15" hidden="1" customHeight="1" outlineLevel="1" x14ac:dyDescent="0.25">
      <c r="A98" s="68">
        <v>4</v>
      </c>
      <c r="B98" s="54" t="s">
        <v>107</v>
      </c>
      <c r="C98" s="54" t="s">
        <v>236</v>
      </c>
      <c r="D98" s="105">
        <v>50.96</v>
      </c>
      <c r="E98" s="77">
        <f t="shared" si="3"/>
        <v>203.84</v>
      </c>
      <c r="F98" s="17"/>
    </row>
    <row r="99" spans="1:6" s="18" customFormat="1" ht="15" hidden="1" customHeight="1" outlineLevel="1" x14ac:dyDescent="0.25">
      <c r="A99" s="68">
        <v>4</v>
      </c>
      <c r="B99" s="85" t="s">
        <v>108</v>
      </c>
      <c r="C99" s="54" t="s">
        <v>237</v>
      </c>
      <c r="D99" s="105">
        <v>89.03</v>
      </c>
      <c r="E99" s="77">
        <f t="shared" si="3"/>
        <v>356.12</v>
      </c>
      <c r="F99" s="17"/>
    </row>
    <row r="100" spans="1:6" s="82" customFormat="1" ht="15" hidden="1" customHeight="1" outlineLevel="1" x14ac:dyDescent="0.25">
      <c r="A100" s="78"/>
      <c r="B100" s="72"/>
      <c r="C100" s="72"/>
      <c r="D100" s="79"/>
      <c r="E100" s="80"/>
      <c r="F100" s="81"/>
    </row>
    <row r="101" spans="1:6" ht="24" x14ac:dyDescent="0.25">
      <c r="A101" s="112">
        <f>SUM(A27:A99)</f>
        <v>203</v>
      </c>
      <c r="B101" s="30"/>
      <c r="C101" s="30"/>
      <c r="D101" s="31"/>
      <c r="E101" s="110" t="s">
        <v>2</v>
      </c>
      <c r="F101" s="113">
        <f>SUM(E27:E99)</f>
        <v>14418.340000000002</v>
      </c>
    </row>
    <row r="102" spans="1:6" x14ac:dyDescent="0.25">
      <c r="A102" s="10"/>
      <c r="B102" s="30"/>
      <c r="C102" s="30"/>
      <c r="D102" s="31"/>
      <c r="E102" s="32"/>
      <c r="F102" s="32"/>
    </row>
    <row r="103" spans="1:6" ht="18.75" customHeight="1" collapsed="1" x14ac:dyDescent="0.25">
      <c r="A103" s="137" t="s">
        <v>109</v>
      </c>
      <c r="B103" s="137"/>
      <c r="C103" s="137"/>
      <c r="D103" s="137"/>
      <c r="E103" s="137"/>
      <c r="F103" s="137"/>
    </row>
    <row r="104" spans="1:6" ht="18.75" hidden="1" customHeight="1" outlineLevel="1" x14ac:dyDescent="0.25">
      <c r="A104" s="35" t="s">
        <v>3</v>
      </c>
      <c r="B104" s="35" t="s">
        <v>21</v>
      </c>
      <c r="C104" s="35" t="s">
        <v>70</v>
      </c>
      <c r="D104" s="36" t="s">
        <v>0</v>
      </c>
      <c r="E104" s="36" t="s">
        <v>1</v>
      </c>
    </row>
    <row r="105" spans="1:6" ht="15" hidden="1" customHeight="1" outlineLevel="1" x14ac:dyDescent="0.25">
      <c r="A105" s="83">
        <v>1</v>
      </c>
      <c r="B105" s="106" t="s">
        <v>111</v>
      </c>
      <c r="C105" s="81" t="s">
        <v>238</v>
      </c>
      <c r="D105" s="105">
        <v>163.94</v>
      </c>
      <c r="E105" s="59">
        <f t="shared" ref="E105:E122" si="4">PRODUCT(D105,A105)</f>
        <v>163.94</v>
      </c>
      <c r="F105" s="37"/>
    </row>
    <row r="106" spans="1:6" ht="18.75" hidden="1" customHeight="1" outlineLevel="1" x14ac:dyDescent="0.25">
      <c r="A106" s="83">
        <v>4</v>
      </c>
      <c r="B106" s="85" t="s">
        <v>112</v>
      </c>
      <c r="C106" s="67" t="s">
        <v>239</v>
      </c>
      <c r="D106" s="105">
        <v>39.909999999999997</v>
      </c>
      <c r="E106" s="59">
        <f t="shared" si="4"/>
        <v>159.63999999999999</v>
      </c>
      <c r="F106" s="37"/>
    </row>
    <row r="107" spans="1:6" ht="28.5" hidden="1" customHeight="1" outlineLevel="1" x14ac:dyDescent="0.25">
      <c r="A107" s="83">
        <v>1</v>
      </c>
      <c r="B107" s="54" t="s">
        <v>113</v>
      </c>
      <c r="C107" s="67" t="s">
        <v>240</v>
      </c>
      <c r="D107" s="105">
        <v>20.5</v>
      </c>
      <c r="E107" s="59">
        <f t="shared" si="4"/>
        <v>20.5</v>
      </c>
      <c r="F107" s="37"/>
    </row>
    <row r="108" spans="1:6" ht="18.75" hidden="1" customHeight="1" outlineLevel="1" x14ac:dyDescent="0.25">
      <c r="A108" s="83">
        <v>4</v>
      </c>
      <c r="B108" s="85" t="s">
        <v>242</v>
      </c>
      <c r="C108" s="67" t="s">
        <v>241</v>
      </c>
      <c r="D108" s="105">
        <v>12.03</v>
      </c>
      <c r="E108" s="59">
        <f t="shared" si="4"/>
        <v>48.12</v>
      </c>
      <c r="F108" s="37"/>
    </row>
    <row r="109" spans="1:6" ht="18.75" hidden="1" customHeight="1" outlineLevel="1" x14ac:dyDescent="0.25">
      <c r="A109" s="23">
        <v>4</v>
      </c>
      <c r="B109" s="54" t="s">
        <v>114</v>
      </c>
      <c r="C109" s="67" t="s">
        <v>243</v>
      </c>
      <c r="D109" s="105">
        <v>79.22</v>
      </c>
      <c r="E109" s="59">
        <f t="shared" si="4"/>
        <v>316.88</v>
      </c>
      <c r="F109" s="37"/>
    </row>
    <row r="110" spans="1:6" ht="18.75" hidden="1" customHeight="1" outlineLevel="1" x14ac:dyDescent="0.25">
      <c r="A110" s="23">
        <v>4</v>
      </c>
      <c r="B110" s="85" t="s">
        <v>115</v>
      </c>
      <c r="C110" s="67" t="s">
        <v>243</v>
      </c>
      <c r="D110" s="105">
        <v>88.42</v>
      </c>
      <c r="E110" s="59">
        <f t="shared" si="4"/>
        <v>353.68</v>
      </c>
      <c r="F110" s="37"/>
    </row>
    <row r="111" spans="1:6" ht="29.25" hidden="1" customHeight="1" outlineLevel="1" x14ac:dyDescent="0.25">
      <c r="A111" s="83">
        <v>1</v>
      </c>
      <c r="B111" s="54" t="s">
        <v>116</v>
      </c>
      <c r="C111" s="67" t="s">
        <v>244</v>
      </c>
      <c r="D111" s="105">
        <v>40.520000000000003</v>
      </c>
      <c r="E111" s="59">
        <f t="shared" si="4"/>
        <v>40.520000000000003</v>
      </c>
      <c r="F111" s="37"/>
    </row>
    <row r="112" spans="1:6" ht="18.75" hidden="1" customHeight="1" outlineLevel="1" x14ac:dyDescent="0.25">
      <c r="A112" s="83">
        <v>4</v>
      </c>
      <c r="B112" s="85" t="s">
        <v>117</v>
      </c>
      <c r="C112" s="67" t="s">
        <v>247</v>
      </c>
      <c r="D112" s="105">
        <v>101.31</v>
      </c>
      <c r="E112" s="59">
        <f t="shared" si="4"/>
        <v>405.24</v>
      </c>
      <c r="F112" s="37"/>
    </row>
    <row r="113" spans="1:6" ht="31.5" hidden="1" customHeight="1" outlineLevel="1" x14ac:dyDescent="0.25">
      <c r="A113" s="83">
        <v>4</v>
      </c>
      <c r="B113" s="54" t="s">
        <v>248</v>
      </c>
      <c r="C113" s="67" t="s">
        <v>249</v>
      </c>
      <c r="D113" s="105">
        <v>62.01</v>
      </c>
      <c r="E113" s="59">
        <f t="shared" si="4"/>
        <v>248.04</v>
      </c>
      <c r="F113" s="37"/>
    </row>
    <row r="114" spans="1:6" ht="18.75" hidden="1" customHeight="1" outlineLevel="1" x14ac:dyDescent="0.25">
      <c r="A114" s="83">
        <v>2</v>
      </c>
      <c r="B114" s="85" t="s">
        <v>118</v>
      </c>
      <c r="C114" s="54" t="s">
        <v>194</v>
      </c>
      <c r="D114" s="105">
        <v>49.12</v>
      </c>
      <c r="E114" s="59">
        <f t="shared" si="4"/>
        <v>98.24</v>
      </c>
      <c r="F114" s="37"/>
    </row>
    <row r="115" spans="1:6" ht="33" hidden="1" customHeight="1" outlineLevel="1" x14ac:dyDescent="0.25">
      <c r="A115" s="83">
        <v>4</v>
      </c>
      <c r="B115" s="54" t="s">
        <v>119</v>
      </c>
      <c r="C115" s="1" t="s">
        <v>250</v>
      </c>
      <c r="D115" s="105">
        <v>110.52</v>
      </c>
      <c r="E115" s="59">
        <f t="shared" si="4"/>
        <v>442.08</v>
      </c>
      <c r="F115" s="37"/>
    </row>
    <row r="116" spans="1:6" ht="18.75" hidden="1" customHeight="1" outlineLevel="1" x14ac:dyDescent="0.25">
      <c r="A116" s="83">
        <v>1</v>
      </c>
      <c r="B116" s="85" t="s">
        <v>120</v>
      </c>
      <c r="C116" s="54" t="s">
        <v>195</v>
      </c>
      <c r="D116" s="105">
        <v>70</v>
      </c>
      <c r="E116" s="59">
        <f t="shared" si="4"/>
        <v>70</v>
      </c>
      <c r="F116" s="37"/>
    </row>
    <row r="117" spans="1:6" ht="30.75" hidden="1" customHeight="1" outlineLevel="1" x14ac:dyDescent="0.25">
      <c r="A117" s="83">
        <v>2</v>
      </c>
      <c r="B117" s="54" t="s">
        <v>245</v>
      </c>
      <c r="C117" s="1" t="s">
        <v>246</v>
      </c>
      <c r="D117" s="105">
        <v>56.43</v>
      </c>
      <c r="E117" s="59">
        <f t="shared" si="4"/>
        <v>112.86</v>
      </c>
      <c r="F117" s="37"/>
    </row>
    <row r="118" spans="1:6" ht="13.5" hidden="1" customHeight="1" outlineLevel="1" x14ac:dyDescent="0.25">
      <c r="A118" s="83">
        <v>1</v>
      </c>
      <c r="B118" s="85" t="s">
        <v>121</v>
      </c>
      <c r="C118" s="67" t="s">
        <v>251</v>
      </c>
      <c r="D118" s="105">
        <v>55.87</v>
      </c>
      <c r="E118" s="59">
        <f t="shared" si="4"/>
        <v>55.87</v>
      </c>
      <c r="F118" s="37"/>
    </row>
    <row r="119" spans="1:6" ht="28.5" hidden="1" customHeight="1" outlineLevel="1" x14ac:dyDescent="0.25">
      <c r="A119" s="83">
        <v>1</v>
      </c>
      <c r="B119" s="54" t="s">
        <v>252</v>
      </c>
      <c r="C119" s="54" t="s">
        <v>253</v>
      </c>
      <c r="D119" s="105">
        <v>54.38</v>
      </c>
      <c r="E119" s="59">
        <f t="shared" si="4"/>
        <v>54.38</v>
      </c>
      <c r="F119" s="37"/>
    </row>
    <row r="120" spans="1:6" ht="18.75" hidden="1" customHeight="1" outlineLevel="1" x14ac:dyDescent="0.25">
      <c r="A120" s="83">
        <v>8</v>
      </c>
      <c r="B120" s="85" t="s">
        <v>122</v>
      </c>
      <c r="C120" s="67" t="s">
        <v>254</v>
      </c>
      <c r="D120" s="105">
        <v>78.59</v>
      </c>
      <c r="E120" s="59">
        <f t="shared" si="4"/>
        <v>628.72</v>
      </c>
      <c r="F120" s="37"/>
    </row>
    <row r="121" spans="1:6" ht="30" hidden="1" outlineLevel="1" x14ac:dyDescent="0.25">
      <c r="A121" s="84">
        <v>1</v>
      </c>
      <c r="B121" s="54" t="s">
        <v>255</v>
      </c>
      <c r="C121" s="67" t="s">
        <v>256</v>
      </c>
      <c r="D121" s="105">
        <v>125.26</v>
      </c>
      <c r="E121" s="61">
        <f t="shared" si="4"/>
        <v>125.26</v>
      </c>
      <c r="F121" s="17"/>
    </row>
    <row r="122" spans="1:6" hidden="1" outlineLevel="1" x14ac:dyDescent="0.25">
      <c r="A122" s="84">
        <v>1</v>
      </c>
      <c r="B122" s="85" t="s">
        <v>258</v>
      </c>
      <c r="C122" s="67" t="s">
        <v>257</v>
      </c>
      <c r="D122" s="105">
        <v>20.260000000000002</v>
      </c>
      <c r="E122" s="61">
        <f t="shared" si="4"/>
        <v>20.260000000000002</v>
      </c>
      <c r="F122" s="17"/>
    </row>
    <row r="123" spans="1:6" ht="15" hidden="1" customHeight="1" outlineLevel="1" x14ac:dyDescent="0.25">
      <c r="A123" s="97"/>
      <c r="B123" s="91"/>
      <c r="C123" s="30"/>
      <c r="D123" s="92"/>
      <c r="E123" s="92"/>
      <c r="F123" s="98"/>
    </row>
    <row r="124" spans="1:6" ht="24" x14ac:dyDescent="0.25">
      <c r="A124" s="112">
        <f>SUM(A105:A122)</f>
        <v>48</v>
      </c>
      <c r="E124" s="110" t="s">
        <v>2</v>
      </c>
      <c r="F124" s="111">
        <f>SUM(E105:E122)</f>
        <v>3364.2300000000005</v>
      </c>
    </row>
    <row r="126" spans="1:6" ht="15.75" x14ac:dyDescent="0.25">
      <c r="B126" s="114" t="s">
        <v>4</v>
      </c>
      <c r="C126" s="115">
        <f>SUM(A23,A101,A124)</f>
        <v>298</v>
      </c>
      <c r="D126" s="118" t="s">
        <v>355</v>
      </c>
      <c r="E126" s="116"/>
      <c r="F126" s="117">
        <f>SUM(F23,F101,F124)</f>
        <v>21511.7</v>
      </c>
    </row>
    <row r="127" spans="1:6" x14ac:dyDescent="0.25">
      <c r="E127" s="8"/>
    </row>
    <row r="128" spans="1:6" x14ac:dyDescent="0.25">
      <c r="F128" s="33"/>
    </row>
  </sheetData>
  <mergeCells count="4">
    <mergeCell ref="A1:F1"/>
    <mergeCell ref="A2:F2"/>
    <mergeCell ref="A25:F25"/>
    <mergeCell ref="A103:F10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Gestão Empresarial EAD</vt:lpstr>
      <vt:lpstr>Logística</vt:lpstr>
      <vt:lpstr>Moda e Têxtil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Bigaran Fabricio</dc:creator>
  <cp:lastModifiedBy>Ana Valquiria Niarade</cp:lastModifiedBy>
  <dcterms:created xsi:type="dcterms:W3CDTF">2013-01-04T18:13:28Z</dcterms:created>
  <dcterms:modified xsi:type="dcterms:W3CDTF">2017-02-13T15:16:01Z</dcterms:modified>
</cp:coreProperties>
</file>